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_TOSENOVSKY\2 ČOV Krnov\01 odvodneni kalu_ODSTREDIVKA\VR_priprava podkladu\VR_zverejneno_uprava\"/>
    </mc:Choice>
  </mc:AlternateContent>
  <xr:revisionPtr revIDLastSave="0" documentId="13_ncr:1_{A0FF664C-D9EC-4D27-ADA3-495AFDEC4C75}" xr6:coauthVersionLast="47" xr6:coauthVersionMax="47" xr10:uidLastSave="{00000000-0000-0000-0000-000000000000}"/>
  <bookViews>
    <workbookView xWindow="25974" yWindow="-54" windowWidth="26301" windowHeight="14169" xr2:uid="{162BF025-AEDA-4C8D-B636-E7AC863720E0}"/>
  </bookViews>
  <sheets>
    <sheet name="Rozpocet - ocenene polozky" sheetId="1" r:id="rId1"/>
  </sheets>
  <definedNames>
    <definedName name="_xlnm.Print_Area" localSheetId="0">'Rozpocet - ocenene polozky'!$A$1:$L$83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77" i="1" l="1"/>
  <c r="I77" i="1"/>
  <c r="J76" i="1"/>
  <c r="I76" i="1"/>
  <c r="K77" i="1" l="1"/>
  <c r="K76" i="1"/>
  <c r="J80" i="1" l="1"/>
  <c r="I80" i="1"/>
  <c r="J74" i="1"/>
  <c r="I74" i="1"/>
  <c r="K74" i="1" l="1"/>
  <c r="K80" i="1"/>
  <c r="J67" i="1"/>
  <c r="I67" i="1"/>
  <c r="J70" i="1"/>
  <c r="I70" i="1"/>
  <c r="J59" i="1"/>
  <c r="I59" i="1"/>
  <c r="J57" i="1"/>
  <c r="I57" i="1"/>
  <c r="J55" i="1"/>
  <c r="I55" i="1"/>
  <c r="J53" i="1"/>
  <c r="I53" i="1"/>
  <c r="J51" i="1"/>
  <c r="I51" i="1"/>
  <c r="J49" i="1"/>
  <c r="I49" i="1"/>
  <c r="J47" i="1"/>
  <c r="I47" i="1"/>
  <c r="J44" i="1"/>
  <c r="I44" i="1"/>
  <c r="J42" i="1"/>
  <c r="I42" i="1"/>
  <c r="J40" i="1"/>
  <c r="I40" i="1"/>
  <c r="J38" i="1"/>
  <c r="I38" i="1"/>
  <c r="J36" i="1"/>
  <c r="I36" i="1"/>
  <c r="J34" i="1"/>
  <c r="I34" i="1"/>
  <c r="J31" i="1"/>
  <c r="I31" i="1"/>
  <c r="J27" i="1"/>
  <c r="I27" i="1"/>
  <c r="J24" i="1"/>
  <c r="I24" i="1"/>
  <c r="J21" i="1"/>
  <c r="I21" i="1"/>
  <c r="J18" i="1"/>
  <c r="I18" i="1"/>
  <c r="J79" i="1"/>
  <c r="I79" i="1"/>
  <c r="I62" i="1"/>
  <c r="J62" i="1"/>
  <c r="I73" i="1"/>
  <c r="J73" i="1"/>
  <c r="I78" i="1"/>
  <c r="J78" i="1"/>
  <c r="I81" i="1"/>
  <c r="J81" i="1"/>
  <c r="I15" i="1"/>
  <c r="J15" i="1"/>
  <c r="K27" i="1" l="1"/>
  <c r="K34" i="1"/>
  <c r="K38" i="1"/>
  <c r="K42" i="1"/>
  <c r="K47" i="1"/>
  <c r="K51" i="1"/>
  <c r="K55" i="1"/>
  <c r="K59" i="1"/>
  <c r="K67" i="1"/>
  <c r="K36" i="1"/>
  <c r="K40" i="1"/>
  <c r="K44" i="1"/>
  <c r="K53" i="1"/>
  <c r="K57" i="1"/>
  <c r="K70" i="1"/>
  <c r="K49" i="1"/>
  <c r="K31" i="1"/>
  <c r="K24" i="1"/>
  <c r="K21" i="1"/>
  <c r="K18" i="1"/>
  <c r="K79" i="1"/>
  <c r="J83" i="1"/>
  <c r="K81" i="1"/>
  <c r="K78" i="1"/>
  <c r="K73" i="1"/>
  <c r="K62" i="1"/>
  <c r="K15" i="1"/>
  <c r="I83" i="1"/>
  <c r="K83" i="1" l="1"/>
</calcChain>
</file>

<file path=xl/sharedStrings.xml><?xml version="1.0" encoding="utf-8"?>
<sst xmlns="http://schemas.openxmlformats.org/spreadsheetml/2006/main" count="293" uniqueCount="144">
  <si>
    <t>Název stavby:</t>
  </si>
  <si>
    <t xml:space="preserve"> </t>
  </si>
  <si>
    <t>Objednatel:</t>
  </si>
  <si>
    <t>Lokalita:</t>
  </si>
  <si>
    <t>Zhotovitel:</t>
  </si>
  <si>
    <t>Zpracoval:</t>
  </si>
  <si>
    <t>Objekt</t>
  </si>
  <si>
    <t>Kód</t>
  </si>
  <si>
    <t>Zkrácený popis / Varianta</t>
  </si>
  <si>
    <t>MJ</t>
  </si>
  <si>
    <t>Cenová</t>
  </si>
  <si>
    <t>Rozměry</t>
  </si>
  <si>
    <t>soustava</t>
  </si>
  <si>
    <t>Poznámka:</t>
  </si>
  <si>
    <t>Datum:</t>
  </si>
  <si>
    <t>Zařízení staveniště</t>
  </si>
  <si>
    <t>47674148/CZ47674148</t>
  </si>
  <si>
    <t>Krnovské vodovody a kanalizace, s.r.o., M.Gorkého 816/11, 79401 Krnov</t>
  </si>
  <si>
    <t>VRN</t>
  </si>
  <si>
    <t>Mn.</t>
  </si>
  <si>
    <t>Jednotková cena (CZK)</t>
  </si>
  <si>
    <t>dodávka</t>
  </si>
  <si>
    <t>montáž</t>
  </si>
  <si>
    <t>Náklady (CZK)</t>
  </si>
  <si>
    <t>CELKEM</t>
  </si>
  <si>
    <t>101</t>
  </si>
  <si>
    <t>SO 01</t>
  </si>
  <si>
    <t>kpl</t>
  </si>
  <si>
    <t>Zaškolení obsluhy a předání díla</t>
  </si>
  <si>
    <t>Koordinační činnost</t>
  </si>
  <si>
    <t>Zkoušky a revize</t>
  </si>
  <si>
    <t>bez DPH</t>
  </si>
  <si>
    <t>vyplnit</t>
  </si>
  <si>
    <t>IČO/DIČ:</t>
  </si>
  <si>
    <t>DODÁVKA</t>
  </si>
  <si>
    <t>MONTÁŽ</t>
  </si>
  <si>
    <t>CELKOVÁ SUMA</t>
  </si>
  <si>
    <t>ČOV Krnov, Papírový mlýn 598/10, Pod Cvilínem, 79401 Krnov</t>
  </si>
  <si>
    <t>LINKA STROJNÍHO ODVODNĚNÍ KALU</t>
  </si>
  <si>
    <t>Hlavní rozvaděč odvodňovací linky</t>
  </si>
  <si>
    <t>Automatizovaná stanice flokulantu</t>
  </si>
  <si>
    <t>Macerátor</t>
  </si>
  <si>
    <t>Nožové šoupátko bezpřírubové DN100 PN16 s
elektropohonem na potrubí vyhnilého kalu</t>
  </si>
  <si>
    <t>Indukční průtokoměr na potrubí vyhnilého kalu na odvodnění DN65 PN16</t>
  </si>
  <si>
    <t>Indukční průtokoměr na potrubí flokulantu DN25 PN16</t>
  </si>
  <si>
    <t>Potrubí a armatury</t>
  </si>
  <si>
    <t>Dopojení macerátoru, vřetenovéhho čerpadla vyhnilého kalu, výměna armatur, IP</t>
  </si>
  <si>
    <t>KGU Přesuvka DN125, PVC-U (1 ks), KGEM trubka s hrdlem SN4,DN 125/1000 (3 ks), koleno KGB DN 125/45° (6 ks)</t>
  </si>
  <si>
    <t>Sání čerpadla flokulantu na odvodnění</t>
  </si>
  <si>
    <t xml:space="preserve">Trubka S5, PN10, SDR11, d=40, mat. PPR vč. tvarovek a přechodek PPR - 2 m
Kulový kohout plnoprůtokový s vnitřními závity G5/4“ - 1 ks
Fitinky nerez G5/4“ (Šroubení a redukce) nerez - 1 kpl
</t>
  </si>
  <si>
    <t>Dopojení výtlaku na stávající potrubí</t>
  </si>
  <si>
    <t>Dopojení pitné vody na flokulační stanici</t>
  </si>
  <si>
    <t>Trubka S5, PN10, SDR11, d=25, mat. PPR vč. tvarovek, spojek a přechodek PPR - 1 m</t>
  </si>
  <si>
    <t>Demontáže</t>
  </si>
  <si>
    <t>Elektročást</t>
  </si>
  <si>
    <t>Strojní zařízení</t>
  </si>
  <si>
    <t>PD realizační strojní části + elektročásti</t>
  </si>
  <si>
    <t>PD skutečného provedení - 2x tištěná verze, 1x elektronicky</t>
  </si>
  <si>
    <t>102</t>
  </si>
  <si>
    <t>103</t>
  </si>
  <si>
    <t>104</t>
  </si>
  <si>
    <t>101001R</t>
  </si>
  <si>
    <t>101002R</t>
  </si>
  <si>
    <t>101003R</t>
  </si>
  <si>
    <t>101004R</t>
  </si>
  <si>
    <t>101005R</t>
  </si>
  <si>
    <t>101006R</t>
  </si>
  <si>
    <t>101007R</t>
  </si>
  <si>
    <t>101008R</t>
  </si>
  <si>
    <t>101009R</t>
  </si>
  <si>
    <t>101010R</t>
  </si>
  <si>
    <t>101011R</t>
  </si>
  <si>
    <t>101012R</t>
  </si>
  <si>
    <t>102001R</t>
  </si>
  <si>
    <t>102002R</t>
  </si>
  <si>
    <t>102003R</t>
  </si>
  <si>
    <t>102004R</t>
  </si>
  <si>
    <t>102005R</t>
  </si>
  <si>
    <t>102006R</t>
  </si>
  <si>
    <t>102007R</t>
  </si>
  <si>
    <t>103001R</t>
  </si>
  <si>
    <t>103002R</t>
  </si>
  <si>
    <t>104001R</t>
  </si>
  <si>
    <t>VRN001</t>
  </si>
  <si>
    <t>VRN002</t>
  </si>
  <si>
    <t>VRN003</t>
  </si>
  <si>
    <t>VRN004</t>
  </si>
  <si>
    <t>Vedlejší rozpočtové náklady</t>
  </si>
  <si>
    <t>VRN005</t>
  </si>
  <si>
    <t>VRN006</t>
  </si>
  <si>
    <t>Související práce elektro</t>
  </si>
  <si>
    <t>č. pol.</t>
  </si>
  <si>
    <r>
      <t xml:space="preserve">Obousměrné deskové šoupátko DN100 PN16 s elektropohonem
</t>
    </r>
    <r>
      <rPr>
        <i/>
        <u/>
        <sz val="11"/>
        <color theme="5" tint="-0.249977111117893"/>
        <rFont val="Calibri"/>
        <family val="2"/>
        <charset val="238"/>
        <scheme val="minor"/>
      </rPr>
      <t>Elektropohon:</t>
    </r>
    <r>
      <rPr>
        <i/>
        <sz val="11"/>
        <color theme="5" tint="-0.249977111117893"/>
        <rFont val="Calibri"/>
        <family val="2"/>
        <charset val="238"/>
        <scheme val="minor"/>
      </rPr>
      <t xml:space="preserve">
- Pracovní režim S2-15min
- Třífázový motor 400 V, 50 Hz
- Polohové spínače (Ot./Za)
- Momentové spínače (Ot./Za)
- Blikač pro signalizaci chodu
- Topení 230V
- Ruční kolo
- Krytí IP 68
- Místní ukazatel polohy
- Ochranná trubka vřetene
</t>
    </r>
  </si>
  <si>
    <r>
      <rPr>
        <i/>
        <u/>
        <sz val="11"/>
        <color theme="5" tint="-0.249977111117893"/>
        <rFont val="Calibri"/>
        <family val="2"/>
        <charset val="238"/>
        <scheme val="minor"/>
      </rPr>
      <t>Parametry:</t>
    </r>
    <r>
      <rPr>
        <i/>
        <sz val="11"/>
        <color theme="5" tint="-0.249977111117893"/>
        <rFont val="Calibri"/>
        <family val="2"/>
        <charset val="238"/>
        <scheme val="minor"/>
      </rPr>
      <t xml:space="preserve">
- Celkový příkon 30-40kW
- Odstředivka řízena přes frekvenční měniče (součást rozvaděče)
</t>
    </r>
    <r>
      <rPr>
        <i/>
        <u/>
        <sz val="11"/>
        <color theme="5" tint="-0.249977111117893"/>
        <rFont val="Calibri"/>
        <family val="2"/>
        <charset val="238"/>
        <scheme val="minor"/>
      </rPr>
      <t>Připojovací rozměry:</t>
    </r>
    <r>
      <rPr>
        <i/>
        <sz val="11"/>
        <color theme="5" tint="-0.249977111117893"/>
        <rFont val="Calibri"/>
        <family val="2"/>
        <charset val="238"/>
        <scheme val="minor"/>
      </rPr>
      <t xml:space="preserve">
- Vstup kalu: DN40 PN10
- Výstup odvodněného kalu: přizpůsobit pro stávajcící šnekový dopravník
- Výstup fugátu: přizpůsobit pro stávající odtok
</t>
    </r>
  </si>
  <si>
    <t>Průmyslové horizontální jednovřetenové čerpadlo flokulantu</t>
  </si>
  <si>
    <r>
      <rPr>
        <i/>
        <u/>
        <sz val="11"/>
        <color theme="5" tint="-0.249977111117893"/>
        <rFont val="Calibri"/>
        <family val="2"/>
        <charset val="238"/>
        <scheme val="minor"/>
      </rPr>
      <t xml:space="preserve"> Parametry:</t>
    </r>
    <r>
      <rPr>
        <i/>
        <sz val="11"/>
        <color theme="5" tint="-0.249977111117893"/>
        <rFont val="Calibri"/>
        <family val="2"/>
        <charset val="238"/>
        <scheme val="minor"/>
      </rPr>
      <t xml:space="preserve">
- Rotor s rychloupínací spojkou
- Dvoudílný podélně dělený a stavitelný stator (snadná výměna obou součástí bez demontáže výtlačného potrubí, prodlužování životnosti statoru postupným dotahováním)
- Čerpané medium – zahuštěný kal na odvodnění, předpokládaná sušina do 4%, teplota do 25°C průtok: 3-15 m3/h
- Sání: nátok tlak: 3 bar
- Motor vybaven tepelnou ochranou pro provoz s frekvenčním měničem.
</t>
    </r>
    <r>
      <rPr>
        <i/>
        <u/>
        <sz val="11"/>
        <color theme="5" tint="-0.249977111117893"/>
        <rFont val="Calibri"/>
        <family val="2"/>
        <charset val="238"/>
        <scheme val="minor"/>
      </rPr>
      <t>Připojovací rozměry:</t>
    </r>
    <r>
      <rPr>
        <i/>
        <sz val="11"/>
        <color theme="5" tint="-0.249977111117893"/>
        <rFont val="Calibri"/>
        <family val="2"/>
        <charset val="238"/>
        <scheme val="minor"/>
      </rPr>
      <t xml:space="preserve">
- Sání: DN 100 PN 16 hrdlo otočeno směrem do leva při pohledu na ventilátor motoru
- Výtlak: DN 80 PN 16</t>
    </r>
  </si>
  <si>
    <t>Průmyslové horizontální jednovřetenové čerpadlo kalu s dělitelným statorem</t>
  </si>
  <si>
    <r>
      <rPr>
        <i/>
        <u/>
        <sz val="11"/>
        <color theme="5" tint="-0.249977111117893"/>
        <rFont val="Calibri"/>
        <family val="2"/>
        <charset val="238"/>
        <scheme val="minor"/>
      </rPr>
      <t>Materiálové provedení:</t>
    </r>
    <r>
      <rPr>
        <i/>
        <sz val="11"/>
        <color theme="5" tint="-0.249977111117893"/>
        <rFont val="Calibri"/>
        <family val="2"/>
        <charset val="238"/>
        <scheme val="minor"/>
      </rPr>
      <t xml:space="preserve">
- Těleso: litina / nerezová ocel
- Rotující části: nerezová ocel 
</t>
    </r>
    <r>
      <rPr>
        <i/>
        <u/>
        <sz val="11"/>
        <color theme="5" tint="-0.249977111117893"/>
        <rFont val="Calibri"/>
        <family val="2"/>
        <charset val="238"/>
        <scheme val="minor"/>
      </rPr>
      <t>Elektropohon:</t>
    </r>
    <r>
      <rPr>
        <i/>
        <sz val="11"/>
        <color theme="5" tint="-0.249977111117893"/>
        <rFont val="Calibri"/>
        <family val="2"/>
        <charset val="238"/>
        <scheme val="minor"/>
      </rPr>
      <t xml:space="preserve">
- Pohon elektropřevodovkou
</t>
    </r>
    <r>
      <rPr>
        <i/>
        <u/>
        <sz val="11"/>
        <color theme="5" tint="-0.249977111117893"/>
        <rFont val="Calibri"/>
        <family val="2"/>
        <charset val="238"/>
        <scheme val="minor"/>
      </rPr>
      <t>Dodávka včetně:</t>
    </r>
    <r>
      <rPr>
        <i/>
        <sz val="11"/>
        <color theme="5" tint="-0.249977111117893"/>
        <rFont val="Calibri"/>
        <family val="2"/>
        <charset val="238"/>
        <scheme val="minor"/>
      </rPr>
      <t xml:space="preserve">
- 1ks Čerpadlo včetně elektromotoru přizpůsoben pro ovládání frekvenčním měničem
- 1ks Tepelná ochrana vinutí motoru
- 1ks Ochrana proti chodu na sucho
- 1ks Ochrana proti přetlaku 0 – 20 bar</t>
    </r>
  </si>
  <si>
    <r>
      <rPr>
        <i/>
        <u/>
        <sz val="11"/>
        <color theme="5" tint="-0.249977111117893"/>
        <rFont val="Calibri"/>
        <family val="2"/>
        <charset val="238"/>
        <scheme val="minor"/>
      </rPr>
      <t>Parametry:</t>
    </r>
    <r>
      <rPr>
        <i/>
        <sz val="11"/>
        <color theme="5" tint="-0.249977111117893"/>
        <rFont val="Calibri"/>
        <family val="2"/>
        <charset val="238"/>
        <scheme val="minor"/>
      </rPr>
      <t xml:space="preserve">
- Medium: kal, předpokládaná sušina do 2,2 %, PH neutrální
- Průtok 1-15 m³/h, osazeno na sací straně
- Macerátor s integrovaným separátorem pevných částic 
- Snadný a rychlý přístup k řezací hlavě a separátoru 
- Mechanická ucpávka bez nutnosti proplachu
- Max. povolený tlak 2.0 bar
</t>
    </r>
  </si>
  <si>
    <r>
      <rPr>
        <i/>
        <u/>
        <sz val="11"/>
        <color theme="5" tint="-0.249977111117893"/>
        <rFont val="Calibri"/>
        <family val="2"/>
        <charset val="238"/>
        <scheme val="minor"/>
      </rPr>
      <t>Materiálové provedení:</t>
    </r>
    <r>
      <rPr>
        <i/>
        <sz val="11"/>
        <color theme="5" tint="-0.249977111117893"/>
        <rFont val="Calibri"/>
        <family val="2"/>
        <charset val="238"/>
        <scheme val="minor"/>
      </rPr>
      <t xml:space="preserve">
</t>
    </r>
    <r>
      <rPr>
        <i/>
        <u/>
        <sz val="11"/>
        <color theme="5" tint="-0.249977111117893"/>
        <rFont val="Calibri"/>
        <family val="2"/>
        <charset val="238"/>
        <scheme val="minor"/>
      </rPr>
      <t>Řezací hlava</t>
    </r>
    <r>
      <rPr>
        <i/>
        <sz val="11"/>
        <color theme="5" tint="-0.249977111117893"/>
        <rFont val="Calibri"/>
        <family val="2"/>
        <charset val="238"/>
        <scheme val="minor"/>
      </rPr>
      <t xml:space="preserve">
- Konstrukční uhlíková galvanizovaná ocel 
- Čtyř ramenná samoostřící čepel z tvrzené oceli 
- Standardní řezné síto z otěruvzdorné oceli 
</t>
    </r>
    <r>
      <rPr>
        <i/>
        <u/>
        <sz val="11"/>
        <color theme="5" tint="-0.249977111117893"/>
        <rFont val="Calibri"/>
        <family val="2"/>
        <charset val="238"/>
        <scheme val="minor"/>
      </rPr>
      <t>Separátor</t>
    </r>
    <r>
      <rPr>
        <i/>
        <sz val="11"/>
        <color theme="5" tint="-0.249977111117893"/>
        <rFont val="Calibri"/>
        <family val="2"/>
        <charset val="238"/>
        <scheme val="minor"/>
      </rPr>
      <t xml:space="preserve">
- Svařovaná konstrukce z uhlíkové galvanizované oceli
</t>
    </r>
    <r>
      <rPr>
        <i/>
        <u/>
        <sz val="11"/>
        <color theme="5" tint="-0.249977111117893"/>
        <rFont val="Calibri"/>
        <family val="2"/>
        <charset val="238"/>
        <scheme val="minor"/>
      </rPr>
      <t>Příruby</t>
    </r>
    <r>
      <rPr>
        <i/>
        <sz val="11"/>
        <color theme="5" tint="-0.249977111117893"/>
        <rFont val="Calibri"/>
        <family val="2"/>
        <charset val="238"/>
        <scheme val="minor"/>
      </rPr>
      <t xml:space="preserve">
- Sání DN100 PN16
- Výtlak DN100 PN16
</t>
    </r>
    <r>
      <rPr>
        <i/>
        <u/>
        <sz val="11"/>
        <color theme="5" tint="-0.249977111117893"/>
        <rFont val="Calibri"/>
        <family val="2"/>
        <charset val="238"/>
        <scheme val="minor"/>
      </rPr>
      <t>Elektropohon:</t>
    </r>
    <r>
      <rPr>
        <i/>
        <sz val="11"/>
        <color theme="5" tint="-0.249977111117893"/>
        <rFont val="Calibri"/>
        <family val="2"/>
        <charset val="238"/>
        <scheme val="minor"/>
      </rPr>
      <t xml:space="preserve">
- Příkon 1-2,5 kW</t>
    </r>
  </si>
  <si>
    <r>
      <rPr>
        <i/>
        <u/>
        <sz val="11"/>
        <color theme="5" tint="-0.249977111117893"/>
        <rFont val="Calibri"/>
        <family val="2"/>
        <charset val="238"/>
        <scheme val="minor"/>
      </rPr>
      <t xml:space="preserve">Automatická regulace přítlaku
</t>
    </r>
    <r>
      <rPr>
        <i/>
        <sz val="11"/>
        <color theme="5" tint="-0.249977111117893"/>
        <rFont val="Calibri"/>
        <family val="2"/>
        <charset val="238"/>
        <scheme val="minor"/>
      </rPr>
      <t>- Automatická kontrola přítlačné síly pomocí hydraulického systému. Stlačený vzduch vytváří konstantní přítlak nožů na síto a tím zajišťuje dokonalý řez a samoostření.
- Po opotřebení nožů se systém samočinně vypne. 
- Regulace přítlačné síly podle charakteru čerpané suspenze.
- Přívod stlačeného vzduchu kompresorem popř. ruční pumpičkou.</t>
    </r>
  </si>
  <si>
    <r>
      <rPr>
        <i/>
        <u/>
        <sz val="11"/>
        <color theme="5" tint="-0.249977111117893"/>
        <rFont val="Calibri"/>
        <family val="2"/>
        <charset val="238"/>
        <scheme val="minor"/>
      </rPr>
      <t>Parametry:</t>
    </r>
    <r>
      <rPr>
        <i/>
        <sz val="11"/>
        <color theme="5" tint="-0.249977111117893"/>
        <rFont val="Calibri"/>
        <family val="2"/>
        <charset val="238"/>
        <scheme val="minor"/>
      </rPr>
      <t xml:space="preserve">
- Médium: vyhnilý kal na odvodnění Průtok: 5-15 m3/h
- Připojení: DN 65 , PN 16
- Napájení: 230V, 50Hz
- Proudový výstup: 4-20 mA 
- Provedení: kompaktní</t>
    </r>
  </si>
  <si>
    <r>
      <rPr>
        <i/>
        <u/>
        <sz val="11"/>
        <color theme="5" tint="-0.249977111117893"/>
        <rFont val="Calibri"/>
        <family val="2"/>
        <charset val="238"/>
        <scheme val="minor"/>
      </rPr>
      <t xml:space="preserve">Parametry: 
</t>
    </r>
    <r>
      <rPr>
        <i/>
        <sz val="11"/>
        <color theme="5" tint="-0.249977111117893"/>
        <rFont val="Calibri"/>
        <family val="2"/>
        <charset val="238"/>
        <scheme val="minor"/>
      </rPr>
      <t>- Médium: flokulant
- Průtok: 500-2000 l/h
- Připojení: DN 25 , PN 16 
- Napájení : 230V, 50Hz 
- Proudový výstup 4-20 mA
- Provedení: kompaktní</t>
    </r>
  </si>
  <si>
    <r>
      <rPr>
        <i/>
        <u/>
        <sz val="11"/>
        <color theme="5" tint="-0.249977111117893"/>
        <rFont val="Calibri"/>
        <family val="2"/>
        <charset val="238"/>
        <scheme val="minor"/>
      </rPr>
      <t xml:space="preserve">Umístění:
</t>
    </r>
    <r>
      <rPr>
        <i/>
        <sz val="11"/>
        <color theme="5" tint="-0.249977111117893"/>
        <rFont val="Calibri"/>
        <family val="2"/>
        <charset val="238"/>
        <scheme val="minor"/>
      </rPr>
      <t>- Na stávající betonové pilíře.</t>
    </r>
    <r>
      <rPr>
        <i/>
        <u/>
        <sz val="11"/>
        <color theme="5" tint="-0.249977111117893"/>
        <rFont val="Calibri"/>
        <family val="2"/>
        <charset val="238"/>
        <scheme val="minor"/>
      </rPr>
      <t xml:space="preserve">
Parametry:</t>
    </r>
    <r>
      <rPr>
        <i/>
        <sz val="11"/>
        <color theme="5" tint="-0.249977111117893"/>
        <rFont val="Calibri"/>
        <family val="2"/>
        <charset val="238"/>
        <scheme val="minor"/>
      </rPr>
      <t xml:space="preserve">
- Rozměry a tvar dle nabízené odstředivky
- Materiál: pozink
- Včetně kotevních plechů a spojovacího materiálu</t>
    </r>
  </si>
  <si>
    <t>Lávka bude upravena na základě nabízené odstředivky, předpokládá se úprava zábradlí</t>
  </si>
  <si>
    <t>Dovoz materiálu a přesun hmot vodorovný a svislý</t>
  </si>
  <si>
    <t>Spojovací a kotevní materiál</t>
  </si>
  <si>
    <t>VRN007</t>
  </si>
  <si>
    <t>VRN008</t>
  </si>
  <si>
    <t>Materiál nádrže: polypropylen (PP)
Maximální hodinový výkon stanice: 2000 l
Připojovací rozměry:
- Násypka flokulantu: 500x500mm
- Připojení pitné vody: vnitřní závit G3/4“
- Výstup flokulantu: Vnitřní závit G 5/4“
- Havarijní přepad: Nátrubek D40 PVC-U na lepení</t>
  </si>
  <si>
    <r>
      <rPr>
        <i/>
        <u/>
        <sz val="11"/>
        <color theme="5" tint="-0.249977111117893"/>
        <rFont val="Calibri"/>
        <family val="2"/>
        <charset val="238"/>
        <scheme val="minor"/>
      </rPr>
      <t>Parametry:</t>
    </r>
    <r>
      <rPr>
        <i/>
        <sz val="11"/>
        <color theme="5" tint="-0.249977111117893"/>
        <rFont val="Calibri"/>
        <family val="2"/>
        <charset val="238"/>
        <scheme val="minor"/>
      </rPr>
      <t xml:space="preserve">
Automatická přípravna flokulantu je plně automatizovaná přípravná jednotka roztoků. Roztoky mohou být připravovány ze sypkého i tekutého flokulantu a vody. Jednotky jsou vhodné jak pro opakovanou, tak i jednorázovou přípravu roztoků (3 komorové provedení). Veškeré komponenty jsou vyrobeny z chemicky odolných materiálů. Výkon stanice max. 2000 l/h, pro 0,1-0,5% roztoky polymerních flokulantů. Jednotka je vybavena automatickým podavačem prášku s vyhříváním podávací trubice a snímačem min. hladiny prášku, el. míchadlem, automatikou dopouštění vč. regulace tlaku a průtoku, snímáním hladin, řídící jednotkou pro změnu parametrů programu (koncentrace roztoku apod.), rozvaděčem s vstupními/výstupními kontakty. K míchací stanici není potřeba obslužná plošina.
</t>
    </r>
  </si>
  <si>
    <r>
      <rPr>
        <i/>
        <u/>
        <sz val="11"/>
        <color theme="5" tint="-0.249977111117893"/>
        <rFont val="Calibri"/>
        <family val="2"/>
        <charset val="238"/>
        <scheme val="minor"/>
      </rPr>
      <t>Parametry:</t>
    </r>
    <r>
      <rPr>
        <i/>
        <sz val="11"/>
        <color theme="5" tint="-0.249977111117893"/>
        <rFont val="Calibri"/>
        <family val="2"/>
        <charset val="238"/>
        <scheme val="minor"/>
      </rPr>
      <t xml:space="preserve">
- Čerpané medium – flokulant teplota do 20°C průtok: 500-2000 l/h
- Motor vybaven tepelnou ochranou pro provoz s frekvenčním měničem.
</t>
    </r>
    <r>
      <rPr>
        <i/>
        <u/>
        <sz val="11"/>
        <color theme="5" tint="-0.249977111117893"/>
        <rFont val="Calibri"/>
        <family val="2"/>
        <charset val="238"/>
        <scheme val="minor"/>
      </rPr>
      <t>Připojovací rozměry:</t>
    </r>
    <r>
      <rPr>
        <i/>
        <sz val="11"/>
        <color theme="5" tint="-0.249977111117893"/>
        <rFont val="Calibri"/>
        <family val="2"/>
        <charset val="238"/>
        <scheme val="minor"/>
      </rPr>
      <t xml:space="preserve">
- Sání: G6/4“ hrdlo otočeno směrem doprava při pohledu na ventilátor motoru
- Výtlak: G5/4“
</t>
    </r>
  </si>
  <si>
    <t>Dopojení odstředivky č.1 na plnící potrubí</t>
  </si>
  <si>
    <t>Dopojení odstředivky č.1 na potrubí fugátu</t>
  </si>
  <si>
    <t>Dopojení odstředivky č.1 na šnekový dopravník</t>
  </si>
  <si>
    <t>Dekantační odstředivka č.1</t>
  </si>
  <si>
    <t>Výsypka odvodněného kalu nové odstředivky č.1</t>
  </si>
  <si>
    <t>Redukovaná výsypka fugátu nové odstředivky č.1</t>
  </si>
  <si>
    <t>Rám pod novou odstředivku č.1</t>
  </si>
  <si>
    <t>Úprava stávající obslužné lávky kolem odstředivky č.1</t>
  </si>
  <si>
    <r>
      <rPr>
        <i/>
        <u/>
        <sz val="11"/>
        <color theme="5" tint="-0.249977111117893"/>
        <rFont val="Calibri"/>
        <family val="2"/>
        <charset val="238"/>
        <scheme val="minor"/>
      </rPr>
      <t>Rozvaděč (řídící automat linky) umožní přenos níže uvedených signálů:</t>
    </r>
    <r>
      <rPr>
        <i/>
        <sz val="11"/>
        <color theme="5" tint="-0.249977111117893"/>
        <rFont val="Calibri"/>
        <family val="2"/>
        <charset val="238"/>
        <scheme val="minor"/>
      </rPr>
      <t xml:space="preserve">
- chod/porucha pohonu odstředivek č.1 a č.2
- chod/porucha podávacího čerpadla vyhnilého kalu
- chod/porucha podávacího čerpadla flokulantu
- chod/porucha dopravníků
- poloha nožových uzávěrů (otevřeno/zavřeno)
- poloha magnetoventilů (otevřeno/zavřeno)
- průtok vyhnilého kalu na odvodnění
- průtok flokulantu na odvodnění
- minimum práškového/tekutého flokulantu
- měření spotřeby elektrické energie
- evidence provozních hodin
- otáčky bubnu nové odstředivky
- otáčky bubnu stávající odstředivky
- zatížení bubnu nové odstředivky
- zatížení bubnu stávající odstředivky
</t>
    </r>
    <r>
      <rPr>
        <i/>
        <u/>
        <sz val="11"/>
        <color theme="5" tint="-0.249977111117893"/>
        <rFont val="Calibri"/>
        <family val="2"/>
        <charset val="238"/>
        <scheme val="minor"/>
      </rPr>
      <t xml:space="preserve">Z řidícího systému bude do rozvaděče přenášeno:
</t>
    </r>
    <r>
      <rPr>
        <i/>
        <sz val="11"/>
        <color theme="5" tint="-0.249977111117893"/>
        <rFont val="Calibri"/>
        <family val="2"/>
        <charset val="238"/>
        <scheme val="minor"/>
      </rPr>
      <t>- Povolení k chodu – general STOP
- Blokování linky od min. hladiny v kalojemu, od min. hladiny flokulantu, od průtokoku kalu na odvodnění
- Součástí dodávky je rovněž kabelové propojení mezi rozvaděčem a jednotlivými spotřebiči</t>
    </r>
  </si>
  <si>
    <t>Demontáže pro přípravu instalace nové odstředivky č. 1 bez likvidace s ponecháním v areálu
Demontáž stávajícího vřetenového čerpadla vyhnilého kalu bez likvidace s ponecháním v areálu
Demontáž indukční průtokoměr DN65 bez likvidace s ponecháním v areálu
Demontáž indukční průtokoměr DN25 bez likvidace s ponecháním v areálu
Demontáž 4x nožové šoupátko s el. pohonem bez likvidace s ponecháním v areálu
Demontáž stávající flokulační stanice nerez, m=1000kg bez likvidace s ponecháním v areálu
Demontáž čerpadla flokulantu, m=50kg bez likvidace s ponecháním v areálu</t>
  </si>
  <si>
    <r>
      <rPr>
        <i/>
        <u/>
        <sz val="11"/>
        <color theme="5" tint="-0.249977111117893"/>
        <rFont val="Calibri"/>
        <family val="2"/>
        <charset val="238"/>
        <scheme val="minor"/>
      </rPr>
      <t>Materiálové provedení:</t>
    </r>
    <r>
      <rPr>
        <i/>
        <sz val="11"/>
        <color theme="5" tint="-0.249977111117893"/>
        <rFont val="Calibri"/>
        <family val="2"/>
        <charset val="238"/>
        <scheme val="minor"/>
      </rPr>
      <t xml:space="preserve">
- Buben: nerezová ocel min. tř. 1.4392 / 1.4401
- Šnek: nerezová ocel min. tř. 1.4401 / 1.4404 / 1.4408
- Části nesmáčené médiem: variantně uhlíková ocel / ocelolitina / nerezová ocel min. tř.1.4301
- Kryt: nerezová ocel min. tř. 1.4301
- Celková hmotnost zařízení: umístění je uvažováno na stávající podstavec bez stavebních úprav, viz statický posudek 
</t>
    </r>
    <r>
      <rPr>
        <i/>
        <u/>
        <sz val="11"/>
        <color theme="5" tint="-0.249977111117893"/>
        <rFont val="Calibri"/>
        <family val="2"/>
        <charset val="238"/>
        <scheme val="minor"/>
      </rPr>
      <t>Dodávka včetně:</t>
    </r>
    <r>
      <rPr>
        <i/>
        <sz val="11"/>
        <color theme="5" tint="-0.249977111117893"/>
        <rFont val="Calibri"/>
        <family val="2"/>
        <charset val="238"/>
        <scheme val="minor"/>
      </rPr>
      <t xml:space="preserve">
- Dekantační odstředivka
- Řídící jednotka
- Speciální nářadí pro servis a údržbu</t>
    </r>
  </si>
  <si>
    <r>
      <rPr>
        <i/>
        <u/>
        <sz val="11"/>
        <color theme="5" tint="-0.249977111117893"/>
        <rFont val="Calibri"/>
        <family val="2"/>
        <charset val="238"/>
        <scheme val="minor"/>
      </rPr>
      <t>Materiálové provedení:</t>
    </r>
    <r>
      <rPr>
        <i/>
        <sz val="11"/>
        <color theme="5" tint="-0.249977111117893"/>
        <rFont val="Calibri"/>
        <family val="2"/>
        <charset val="238"/>
        <scheme val="minor"/>
      </rPr>
      <t xml:space="preserve">
- Těleso: litina / nerezová ocel 
- Rotující části: nerezová ocel / ocel nástrojová
</t>
    </r>
    <r>
      <rPr>
        <i/>
        <u/>
        <sz val="11"/>
        <color theme="5" tint="-0.249977111117893"/>
        <rFont val="Calibri"/>
        <family val="2"/>
        <charset val="238"/>
        <scheme val="minor"/>
      </rPr>
      <t>Elektropohon:</t>
    </r>
    <r>
      <rPr>
        <i/>
        <sz val="11"/>
        <color theme="5" tint="-0.249977111117893"/>
        <rFont val="Calibri"/>
        <family val="2"/>
        <charset val="238"/>
        <scheme val="minor"/>
      </rPr>
      <t xml:space="preserve">
- Pohon elektropřevodovkou
</t>
    </r>
    <r>
      <rPr>
        <i/>
        <u/>
        <sz val="11"/>
        <color theme="5" tint="-0.249977111117893"/>
        <rFont val="Calibri"/>
        <family val="2"/>
        <charset val="238"/>
        <scheme val="minor"/>
      </rPr>
      <t>Dodávka včetně:</t>
    </r>
    <r>
      <rPr>
        <i/>
        <sz val="11"/>
        <color theme="5" tint="-0.249977111117893"/>
        <rFont val="Calibri"/>
        <family val="2"/>
        <charset val="238"/>
        <scheme val="minor"/>
      </rPr>
      <t xml:space="preserve">
-1ks Čerpadlo včetně elektromotoru přizpůsoben pro ovládání frekvenčním měničem
-1ks Tepelná ochrana vinutí motoru
-1ks Ochrana proti chodu na sucho
-1ks Ochrana proti přetlaku 0 – 20 bar
-1ks čerpadla ponechán jako skladová rezerva</t>
    </r>
  </si>
  <si>
    <r>
      <rPr>
        <i/>
        <u/>
        <sz val="11"/>
        <color theme="5" tint="-0.249977111117893"/>
        <rFont val="Calibri"/>
        <family val="2"/>
        <charset val="238"/>
        <scheme val="minor"/>
      </rPr>
      <t>Dodávka včetně:</t>
    </r>
    <r>
      <rPr>
        <i/>
        <sz val="11"/>
        <color theme="5" tint="-0.249977111117893"/>
        <rFont val="Calibri"/>
        <family val="2"/>
        <charset val="238"/>
        <scheme val="minor"/>
      </rPr>
      <t xml:space="preserve">
- Nožové šoupátko bezpřírubové DN100 PN16 s elektropohonem
</t>
    </r>
    <r>
      <rPr>
        <i/>
        <u/>
        <sz val="11"/>
        <color theme="5" tint="-0.249977111117893"/>
        <rFont val="Calibri"/>
        <family val="2"/>
        <charset val="238"/>
        <scheme val="minor"/>
      </rPr>
      <t>Médium:</t>
    </r>
    <r>
      <rPr>
        <i/>
        <sz val="11"/>
        <color theme="5" tint="-0.249977111117893"/>
        <rFont val="Calibri"/>
        <family val="2"/>
        <charset val="238"/>
        <scheme val="minor"/>
      </rPr>
      <t xml:space="preserve">
– Vyhnilý kal, Teplota - max. 30 ° C
</t>
    </r>
    <r>
      <rPr>
        <i/>
        <u/>
        <sz val="11"/>
        <color theme="5" tint="-0.249977111117893"/>
        <rFont val="Calibri"/>
        <family val="2"/>
        <charset val="238"/>
        <scheme val="minor"/>
      </rPr>
      <t xml:space="preserve">Materiálové provedení:
</t>
    </r>
    <r>
      <rPr>
        <i/>
        <sz val="11"/>
        <color theme="5" tint="-0.249977111117893"/>
        <rFont val="Calibri"/>
        <family val="2"/>
        <charset val="238"/>
        <scheme val="minor"/>
      </rPr>
      <t xml:space="preserve">- Těleso: šedá litina, vřeteno nerezová ocel, 
- Uzavírací deska: nerezová ocel, </t>
    </r>
  </si>
  <si>
    <r>
      <rPr>
        <i/>
        <u/>
        <sz val="11"/>
        <color theme="5" tint="-0.249977111117893"/>
        <rFont val="Calibri"/>
        <family val="2"/>
        <charset val="238"/>
        <scheme val="minor"/>
      </rPr>
      <t>Parametry:</t>
    </r>
    <r>
      <rPr>
        <i/>
        <sz val="11"/>
        <color theme="5" tint="-0.249977111117893"/>
        <rFont val="Calibri"/>
        <family val="2"/>
        <charset val="238"/>
        <scheme val="minor"/>
      </rPr>
      <t xml:space="preserve">
- Rozměry: dle nabízené odstředivky
- Materiál: nerezová ocel</t>
    </r>
  </si>
  <si>
    <r>
      <rPr>
        <i/>
        <u/>
        <sz val="11"/>
        <color theme="5" tint="-0.249977111117893"/>
        <rFont val="Calibri"/>
        <family val="2"/>
        <charset val="238"/>
        <scheme val="minor"/>
      </rPr>
      <t>Parametry:</t>
    </r>
    <r>
      <rPr>
        <i/>
        <sz val="11"/>
        <color theme="5" tint="-0.249977111117893"/>
        <rFont val="Calibri"/>
        <family val="2"/>
        <charset val="238"/>
        <scheme val="minor"/>
      </rPr>
      <t xml:space="preserve">
- Rozměry: dle nabízené odstředivky
- Včetně potrubí pro odběr vzorků ukončené kulovým kohoutem G1", těsnění, šroubů a matic pro napojení na odstředivku
- Materiál: nerezová ocel</t>
    </r>
  </si>
  <si>
    <t>Nožový uzávěr s ručním kolem DN100 PN10 s ručním kolem - 3 ks
Trubka DN100 (104x2), nerez min. tř. 1.4301 vč. tvarovek, přírub, přírubových spojů a kotevního materiálu - 6 m</t>
  </si>
  <si>
    <t>Kulový kohout s vnitřními závity G6/4“, nerez - 1 ks
Trubka DN100 (104x2), nerez min. tř. 1.4301 vč. tvarovek, přírub, přírubových spojů a kotevního materálu - 6 m
Trubka DN40 (48,3x2), nerez min. tř. 1.4301, vč. tavrovek, přírub a přírubových spojů a kotevního materiálu - 2 m</t>
  </si>
  <si>
    <t>Trubka S5, PN10, SDR11, d=32, mat. PPR vč. kolen spojek a přechodek, PPR - 1 m
Fitinky G1“ (šroubení, redukce, přechodky) nerezová ocel - 1 kpl
Kulový kohout plnoprůtokový s vnitřními závity G1“ - 1 ks</t>
  </si>
  <si>
    <t>Materiál: pryž vč. 2 ks čtyřdílné objímky z nerezové oceli</t>
  </si>
  <si>
    <t>Celková doba odstávky chodu stávající odstředivky č.2 nesmí překročit 7 kalendářních dní!</t>
  </si>
  <si>
    <t>SO 02</t>
  </si>
  <si>
    <t>SO 03</t>
  </si>
  <si>
    <t>SO 04</t>
  </si>
  <si>
    <t>Krnovské vodovody a kanalizace, s.r.o.</t>
  </si>
  <si>
    <t>Rekonstrukce zařízení na odvodnění kalu - ČOV Krnov</t>
  </si>
  <si>
    <r>
      <t>Rozvaděč zajistí automatický chod linky odvodnění kalu a příslušenství, včetně najetí a odstavení, proplachu, detekce poruch a signalizace provozních stavů.</t>
    </r>
    <r>
      <rPr>
        <i/>
        <u/>
        <sz val="11"/>
        <color theme="5" tint="-0.249977111117893"/>
        <rFont val="Calibri"/>
        <family val="2"/>
        <charset val="238"/>
        <scheme val="minor"/>
      </rPr>
      <t xml:space="preserve">
Rozvaděč bude navíc obsahovat:
</t>
    </r>
    <r>
      <rPr>
        <i/>
        <sz val="11"/>
        <color theme="5" tint="-0.249977111117893"/>
        <rFont val="Calibri"/>
        <family val="2"/>
        <charset val="238"/>
        <scheme val="minor"/>
      </rPr>
      <t xml:space="preserve">- napájení, jištění a ovládání (frekvenční měniče jsou součástí dodávky rozvaděče) pohonu nové odstředivky č.1
- napájení, jištění a ovládání (frekvenční měnič je součást dodávky rozvaděče) kalového podávacího čerpadla (35M1), blokování čerpadla proti přetlaku a tepelná ochrana chodu nasucho
- napájení, jištění a ovládání (frekvenční měnič je součást dodávky rozvaděče) pohonu čerpadla flokulantu (35M2), blokování čerpadla proti přetlaku a tepelná ochrana chodu nasucho
- napájení, jištění a ovládání dopravníku (35M6.1, 35M6.2) 2x1,5kW,
- napájení, jištění a ovládání dopravníku (35M7) 2,2kW + zapojení výhřívání 0,21kW
- napájení, jištění a ovládání dopravníku (35M8) 2,2kW + zapojení výhřívání 0,84kW
- napájení, jištění a ovládání 4ks nožové šoupátko s el. Pohonem (10M12, 10M13, 35M33, 35M35)
- napájení, jištění a ovládání 1ks magnetoventilu na přívodu provozní vody do odstředivek (35YV5)
</t>
    </r>
  </si>
  <si>
    <t xml:space="preserve">.- napájení, jištění a ovládání macerátoru. Součástí macerátoru je bezpečnostní spínač zamezujícím spuštění stroje při otevřeném víku, elektromagnetický spínač, který uvede stroj do poruchového stavu při úplném opotřebení nožů. Je nutné zajistit změnu rotace nožové hlavy při každém spuštění stroje.
- signálové propojení s chemickým hospodářstvím - regulace pohonu čerpadla roztoku flokulantu
- zapojení indukčního průtokoměru podávacího čerpadla, se zobrazením průtoku na řídícím panelu
- zapojení indukčního průtokoměru čerpadla flokulantu, se zobrazením průtoku na řídícím panelu
- chlazení rozvaděče-pro zamezení vlivu prostředí na elektroniku.
- měření spotřeby elektrické energie
- evidence provozních hodin
</t>
  </si>
  <si>
    <r>
      <rPr>
        <i/>
        <u/>
        <sz val="11"/>
        <color theme="5" tint="-0.249977111117893"/>
        <rFont val="Calibri"/>
        <family val="2"/>
        <charset val="238"/>
        <scheme val="minor"/>
      </rPr>
      <t>Nový technologický rozvaděč odvodňovací linky bude řídit nově dodané zařízení na odvodnění kalu (odstředivku č. 1) a dále bude vybaven:</t>
    </r>
    <r>
      <rPr>
        <i/>
        <sz val="11"/>
        <color theme="5" tint="-0.249977111117893"/>
        <rFont val="Calibri"/>
        <family val="2"/>
        <charset val="238"/>
        <scheme val="minor"/>
      </rPr>
      <t xml:space="preserve">
-Blokací/deblokací provozu odstředivky č.2 (tzn. v provozu bude vždy jen jedna odstředivka)
-Blokací provozu odstředivky v případě poruchy nebo vypnutí provozu nové flokulační nádrže.
-Automatické ovládání čerpadla kalu z kalojemu, včetně snímání jeho poruchy
-Ovládání provozu dávkovacího čerpadla roztoku flokulantu, včetně snímání jeho poruchy. V případě poruchy čerpadla dojde k odstavení odstředivky
-Napojením na ASŘ ČOV, kde budou zobrazeny tyto hodnoty: otáčky bubnu a zatížení odstředivky, chod/porucha/vyp zařízení, chod čerpadla kalu a flokulantu, průtoky kalu a flokulantu, chod šnekových dopravníků.
</t>
    </r>
  </si>
  <si>
    <t xml:space="preserve">Odpojení stávající linky odvodnění kalu
- Demontáž 1ks rozvaděče č. 1 bez likvidace s ponecháním v areálu
- Úprava rozvaděče stávající odstředivky č. 2 bude spočívat v napojení na rozvaděč nové flokulační stanice, případně datové propojení s novým rozvaděčem č. 1, které umožní snímání provozu flokulační stanice v případě provozu odstředivky č. 2, včetně zajištění funkcí dle položky č. 20 výkazu výměr.
- Zhotovení nového přívodu el. energie (150A) včetně materiálu
- Úprava přenosu do nadřazeného řidícího systému včetně materiálu
Revize elektro
</t>
  </si>
  <si>
    <r>
      <rPr>
        <i/>
        <u/>
        <sz val="11"/>
        <color theme="5" tint="-0.249977111117893"/>
        <rFont val="Calibri"/>
        <family val="2"/>
        <charset val="238"/>
        <scheme val="minor"/>
      </rPr>
      <t>Parametry:</t>
    </r>
    <r>
      <rPr>
        <i/>
        <sz val="11"/>
        <color theme="5" tint="-0.249977111117893"/>
        <rFont val="Calibri"/>
        <family val="2"/>
        <charset val="238"/>
        <scheme val="minor"/>
      </rPr>
      <t xml:space="preserve">
- Výkon odvodnění 12-15 m3/h (předpoklad odvodňování 10h denně, 7dní v týdnu) 
- Hmotnostní množství surového kalu 2490 kg/d
- Objemové množství surového kalu 112 m3/d 
- Koncentrace vstupní sušiny cca 1,9 % 
- Koncentrace výstupní sušiny 19-24 % 
- Předpokládaná specifická spotřeba flokulantu 8-12 g/kg  
- Předpokládané denní množství flokulantu 2-3 kg/h
</t>
    </r>
  </si>
  <si>
    <t>Stavební rozpočet (verze 2)</t>
  </si>
  <si>
    <t>10/2022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</si>
</sst>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K_č"/>
    <numFmt numFmtId="165" formatCode="#,##0.00\ &quot;Kč&quot;"/>
  </numFmts>
  <fonts count="14" x14ac:knownFonts="1">
    <font>
      <sz val="11"/>
      <color theme="1"/>
      <name val="Calibri"/>
      <family val="2"/>
      <charset val="238"/>
      <scheme val="minor"/>
    </font>
    <font>
      <sz val="10"/>
      <color indexed="8"/>
      <name val="Arial"/>
      <charset val="238"/>
    </font>
    <font>
      <sz val="11"/>
      <name val="Calibri"/>
      <family val="2"/>
      <charset val="238"/>
      <scheme val="minor"/>
    </font>
    <font>
      <b/>
      <sz val="11"/>
      <color theme="1"/>
      <name val="Calibri"/>
      <family val="2"/>
      <charset val="238"/>
      <scheme val="minor"/>
    </font>
    <font>
      <i/>
      <sz val="11"/>
      <color theme="5" tint="-0.249977111117893"/>
      <name val="Calibri"/>
      <family val="2"/>
      <charset val="238"/>
      <scheme val="minor"/>
    </font>
    <font>
      <sz val="11"/>
      <color indexed="8"/>
      <name val="Calibri"/>
      <family val="2"/>
      <charset val="238"/>
      <scheme val="minor"/>
    </font>
    <font>
      <b/>
      <sz val="11"/>
      <color indexed="56"/>
      <name val="Calibri"/>
      <family val="2"/>
      <charset val="238"/>
      <scheme val="minor"/>
    </font>
    <font>
      <b/>
      <sz val="11"/>
      <name val="Calibri"/>
      <family val="2"/>
      <charset val="238"/>
      <scheme val="minor"/>
    </font>
    <font>
      <b/>
      <sz val="12"/>
      <color indexed="8"/>
      <name val="Calibri"/>
      <family val="2"/>
      <charset val="238"/>
      <scheme val="minor"/>
    </font>
    <font>
      <b/>
      <u/>
      <sz val="12"/>
      <name val="Calibri"/>
      <family val="2"/>
      <charset val="238"/>
      <scheme val="minor"/>
    </font>
    <font>
      <u/>
      <sz val="11"/>
      <name val="Calibri"/>
      <family val="2"/>
      <charset val="238"/>
      <scheme val="minor"/>
    </font>
    <font>
      <i/>
      <u/>
      <sz val="11"/>
      <color theme="5" tint="-0.249977111117893"/>
      <name val="Calibri"/>
      <family val="2"/>
      <charset val="238"/>
      <scheme val="minor"/>
    </font>
    <font>
      <sz val="12"/>
      <color theme="1"/>
      <name val="Calibri"/>
      <family val="2"/>
      <charset val="238"/>
      <scheme val="minor"/>
    </font>
    <font>
      <sz val="8"/>
      <name val="Calibri"/>
      <family val="2"/>
      <charset val="238"/>
      <scheme val="minor"/>
    </font>
  </fonts>
  <fills count="7">
    <fill>
      <patternFill patternType="none"/>
    </fill>
    <fill>
      <patternFill patternType="gray125"/>
    </fill>
    <fill>
      <patternFill patternType="solid">
        <fgColor indexed="41"/>
      </patternFill>
    </fill>
    <fill>
      <patternFill patternType="solid">
        <fgColor rgb="FFFFFF00"/>
        <bgColor indexed="64"/>
      </patternFill>
    </fill>
    <fill>
      <patternFill patternType="solid">
        <fgColor theme="7" tint="0.59999389629810485"/>
        <bgColor indexed="9"/>
      </patternFill>
    </fill>
    <fill>
      <patternFill patternType="solid">
        <fgColor theme="5" tint="0.59999389629810485"/>
        <bgColor indexed="64"/>
      </patternFill>
    </fill>
    <fill>
      <patternFill patternType="solid">
        <fgColor theme="0" tint="-0.14999847407452621"/>
        <bgColor indexed="9"/>
      </patternFill>
    </fill>
  </fills>
  <borders count="54">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medium">
        <color indexed="64"/>
      </left>
      <right style="thin">
        <color theme="2" tint="-0.499984740745262"/>
      </right>
      <top style="medium">
        <color indexed="64"/>
      </top>
      <bottom style="thin">
        <color theme="2" tint="-0.499984740745262"/>
      </bottom>
      <diagonal/>
    </border>
    <border>
      <left style="thin">
        <color theme="2" tint="-0.499984740745262"/>
      </left>
      <right style="thin">
        <color theme="2" tint="-0.499984740745262"/>
      </right>
      <top style="medium">
        <color indexed="64"/>
      </top>
      <bottom style="thin">
        <color theme="2" tint="-0.499984740745262"/>
      </bottom>
      <diagonal/>
    </border>
    <border>
      <left style="medium">
        <color indexed="64"/>
      </left>
      <right style="thin">
        <color theme="2" tint="-0.499984740745262"/>
      </right>
      <top style="thin">
        <color theme="2" tint="-0.499984740745262"/>
      </top>
      <bottom style="thin">
        <color theme="2"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style="medium">
        <color indexed="64"/>
      </right>
      <top style="thin">
        <color theme="2" tint="-0.499984740745262"/>
      </top>
      <bottom style="thin">
        <color theme="2" tint="-0.499984740745262"/>
      </bottom>
      <diagonal/>
    </border>
    <border>
      <left style="thin">
        <color theme="2" tint="-0.499984740745262"/>
      </left>
      <right/>
      <top style="medium">
        <color indexed="64"/>
      </top>
      <bottom style="thin">
        <color theme="2" tint="-0.499984740745262"/>
      </bottom>
      <diagonal/>
    </border>
    <border>
      <left/>
      <right/>
      <top style="medium">
        <color indexed="64"/>
      </top>
      <bottom style="thin">
        <color theme="2" tint="-0.499984740745262"/>
      </bottom>
      <diagonal/>
    </border>
    <border>
      <left/>
      <right style="medium">
        <color indexed="64"/>
      </right>
      <top style="medium">
        <color indexed="64"/>
      </top>
      <bottom style="thin">
        <color theme="2" tint="-0.499984740745262"/>
      </bottom>
      <diagonal/>
    </border>
    <border>
      <left style="thin">
        <color theme="2" tint="-0.499984740745262"/>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medium">
        <color indexed="64"/>
      </right>
      <top style="thin">
        <color theme="2" tint="-0.499984740745262"/>
      </top>
      <bottom style="thin">
        <color theme="2" tint="-0.499984740745262"/>
      </bottom>
      <diagonal/>
    </border>
    <border>
      <left style="thin">
        <color theme="2" tint="-0.499984740745262"/>
      </left>
      <right style="thin">
        <color theme="2" tint="-0.499984740745262"/>
      </right>
      <top style="thin">
        <color theme="2" tint="-0.499984740745262"/>
      </top>
      <bottom/>
      <diagonal/>
    </border>
    <border>
      <left style="thin">
        <color theme="2" tint="-0.499984740745262"/>
      </left>
      <right style="medium">
        <color indexed="64"/>
      </right>
      <top style="thin">
        <color theme="2" tint="-0.499984740745262"/>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theme="2" tint="-0.499984740745262"/>
      </left>
      <right style="thin">
        <color theme="2" tint="-0.499984740745262"/>
      </right>
      <top/>
      <bottom style="thin">
        <color theme="2" tint="-0.499984740745262"/>
      </bottom>
      <diagonal/>
    </border>
    <border>
      <left style="thin">
        <color theme="2" tint="-0.499984740745262"/>
      </left>
      <right/>
      <top/>
      <bottom style="thin">
        <color theme="2" tint="-0.499984740745262"/>
      </bottom>
      <diagonal/>
    </border>
    <border>
      <left/>
      <right/>
      <top/>
      <bottom style="thin">
        <color theme="2" tint="-0.499984740745262"/>
      </bottom>
      <diagonal/>
    </border>
    <border>
      <left/>
      <right style="medium">
        <color indexed="64"/>
      </right>
      <top/>
      <bottom style="thin">
        <color theme="2" tint="-0.499984740745262"/>
      </bottom>
      <diagonal/>
    </border>
    <border>
      <left style="thin">
        <color theme="2" tint="-0.499984740745262"/>
      </left>
      <right style="thin">
        <color theme="2" tint="-0.499984740745262"/>
      </right>
      <top/>
      <bottom/>
      <diagonal/>
    </border>
    <border>
      <left/>
      <right/>
      <top style="thin">
        <color theme="2" tint="-0.499984740745262"/>
      </top>
      <bottom/>
      <diagonal/>
    </border>
    <border>
      <left/>
      <right style="medium">
        <color indexed="64"/>
      </right>
      <top style="thin">
        <color theme="2" tint="-0.499984740745262"/>
      </top>
      <bottom/>
      <diagonal/>
    </border>
    <border>
      <left style="thin">
        <color theme="2" tint="-0.499984740745262"/>
      </left>
      <right/>
      <top style="thin">
        <color theme="2" tint="-0.499984740745262"/>
      </top>
      <bottom/>
      <diagonal/>
    </border>
    <border>
      <left style="thin">
        <color theme="2" tint="-0.499984740745262"/>
      </left>
      <right/>
      <top/>
      <bottom/>
      <diagonal/>
    </border>
    <border>
      <left style="medium">
        <color indexed="64"/>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indexed="64"/>
      </left>
      <right/>
      <top style="thin">
        <color theme="2" tint="-0.499984740745262"/>
      </top>
      <bottom/>
      <diagonal/>
    </border>
    <border>
      <left/>
      <right style="thin">
        <color theme="2" tint="-0.499984740745262"/>
      </right>
      <top style="thin">
        <color theme="2" tint="-0.499984740745262"/>
      </top>
      <bottom/>
      <diagonal/>
    </border>
    <border>
      <left style="medium">
        <color indexed="64"/>
      </left>
      <right/>
      <top/>
      <bottom style="thin">
        <color theme="2" tint="-0.499984740745262"/>
      </bottom>
      <diagonal/>
    </border>
    <border>
      <left/>
      <right style="thin">
        <color theme="2" tint="-0.499984740745262"/>
      </right>
      <top/>
      <bottom style="thin">
        <color theme="2" tint="-0.499984740745262"/>
      </bottom>
      <diagonal/>
    </border>
    <border>
      <left/>
      <right style="thin">
        <color theme="2" tint="-0.499984740745262"/>
      </right>
      <top/>
      <bottom/>
      <diagonal/>
    </border>
  </borders>
  <cellStyleXfs count="1">
    <xf numFmtId="0" fontId="0" fillId="0" borderId="0"/>
  </cellStyleXfs>
  <cellXfs count="124">
    <xf numFmtId="0" fontId="0" fillId="0" borderId="0" xfId="0"/>
    <xf numFmtId="0" fontId="1" fillId="0" borderId="0" xfId="0" applyFont="1" applyAlignment="1">
      <alignment vertical="center"/>
    </xf>
    <xf numFmtId="0" fontId="3" fillId="0" borderId="0" xfId="0" applyFont="1"/>
    <xf numFmtId="49" fontId="5" fillId="0" borderId="3" xfId="0" applyNumberFormat="1" applyFont="1" applyBorder="1" applyAlignment="1">
      <alignment vertical="center"/>
    </xf>
    <xf numFmtId="49" fontId="5" fillId="0" borderId="6" xfId="0" applyNumberFormat="1" applyFont="1" applyBorder="1" applyAlignment="1">
      <alignment horizontal="center" vertical="center"/>
    </xf>
    <xf numFmtId="49" fontId="5" fillId="0" borderId="9" xfId="0" applyNumberFormat="1" applyFont="1" applyBorder="1" applyAlignment="1">
      <alignment vertical="center"/>
    </xf>
    <xf numFmtId="49" fontId="5" fillId="0" borderId="10" xfId="0" applyNumberFormat="1" applyFont="1" applyBorder="1" applyAlignment="1">
      <alignment horizontal="center" vertical="center"/>
    </xf>
    <xf numFmtId="49" fontId="6" fillId="4" borderId="22" xfId="0" applyNumberFormat="1" applyFont="1" applyFill="1" applyBorder="1" applyAlignment="1">
      <alignment horizontal="left" vertical="center"/>
    </xf>
    <xf numFmtId="0" fontId="0" fillId="0" borderId="22" xfId="0" applyBorder="1"/>
    <xf numFmtId="0" fontId="0" fillId="0" borderId="22" xfId="0" applyBorder="1" applyAlignment="1">
      <alignment horizontal="center" vertical="center"/>
    </xf>
    <xf numFmtId="0" fontId="0" fillId="0" borderId="23" xfId="0" applyBorder="1" applyAlignment="1">
      <alignment horizontal="center" vertical="center"/>
    </xf>
    <xf numFmtId="0" fontId="0" fillId="0" borderId="0" xfId="0" applyAlignment="1">
      <alignment horizontal="center" vertical="center"/>
    </xf>
    <xf numFmtId="164" fontId="5" fillId="0" borderId="9" xfId="0" applyNumberFormat="1" applyFont="1" applyBorder="1" applyAlignment="1">
      <alignment horizontal="center" vertical="center"/>
    </xf>
    <xf numFmtId="164" fontId="0" fillId="0" borderId="0" xfId="0" applyNumberFormat="1" applyAlignment="1">
      <alignment horizontal="center" vertical="center"/>
    </xf>
    <xf numFmtId="164" fontId="5" fillId="0" borderId="3" xfId="0" applyNumberFormat="1" applyFont="1" applyBorder="1" applyAlignment="1">
      <alignment horizontal="center" vertical="center"/>
    </xf>
    <xf numFmtId="164" fontId="2" fillId="0" borderId="22" xfId="0" applyNumberFormat="1" applyFont="1" applyBorder="1" applyAlignment="1">
      <alignment horizontal="center" vertical="center"/>
    </xf>
    <xf numFmtId="0" fontId="0" fillId="0" borderId="30" xfId="0" applyBorder="1" applyAlignment="1">
      <alignment horizontal="center" vertical="center"/>
    </xf>
    <xf numFmtId="164" fontId="2" fillId="0" borderId="30" xfId="0" applyNumberFormat="1" applyFont="1" applyBorder="1" applyAlignment="1">
      <alignment horizontal="center" vertical="center"/>
    </xf>
    <xf numFmtId="0" fontId="0" fillId="0" borderId="31" xfId="0" applyBorder="1" applyAlignment="1">
      <alignment horizontal="center" vertical="center"/>
    </xf>
    <xf numFmtId="0" fontId="0" fillId="5" borderId="33" xfId="0" applyFill="1" applyBorder="1"/>
    <xf numFmtId="0" fontId="0" fillId="5" borderId="33" xfId="0" applyFill="1" applyBorder="1" applyAlignment="1">
      <alignment horizontal="center" vertical="center"/>
    </xf>
    <xf numFmtId="164" fontId="2" fillId="5" borderId="33" xfId="0" applyNumberFormat="1" applyFont="1" applyFill="1" applyBorder="1" applyAlignment="1">
      <alignment horizontal="center" vertical="center"/>
    </xf>
    <xf numFmtId="164" fontId="2" fillId="5" borderId="37" xfId="0" applyNumberFormat="1" applyFont="1" applyFill="1" applyBorder="1" applyAlignment="1">
      <alignment horizontal="center" vertical="center"/>
    </xf>
    <xf numFmtId="164" fontId="7" fillId="5" borderId="37" xfId="0" applyNumberFormat="1" applyFont="1" applyFill="1" applyBorder="1" applyAlignment="1">
      <alignment horizontal="center" vertical="center"/>
    </xf>
    <xf numFmtId="0" fontId="0" fillId="5" borderId="34" xfId="0" applyFill="1" applyBorder="1" applyAlignment="1">
      <alignment horizontal="center" vertical="center"/>
    </xf>
    <xf numFmtId="165" fontId="10" fillId="5" borderId="11" xfId="0" applyNumberFormat="1" applyFont="1" applyFill="1" applyBorder="1" applyAlignment="1">
      <alignment horizontal="center" vertical="center"/>
    </xf>
    <xf numFmtId="165" fontId="9" fillId="5" borderId="11" xfId="0" applyNumberFormat="1" applyFont="1" applyFill="1" applyBorder="1" applyAlignment="1">
      <alignment horizontal="center" vertical="center"/>
    </xf>
    <xf numFmtId="0" fontId="7" fillId="5" borderId="36" xfId="0" applyFont="1" applyFill="1" applyBorder="1" applyAlignment="1">
      <alignment horizontal="left" vertical="center"/>
    </xf>
    <xf numFmtId="164" fontId="2" fillId="3" borderId="22" xfId="0" applyNumberFormat="1" applyFont="1" applyFill="1" applyBorder="1" applyAlignment="1" applyProtection="1">
      <alignment horizontal="center" vertical="center"/>
      <protection locked="0"/>
    </xf>
    <xf numFmtId="0" fontId="3" fillId="0" borderId="22" xfId="0" applyFont="1" applyBorder="1" applyAlignment="1">
      <alignment horizontal="left" vertical="center"/>
    </xf>
    <xf numFmtId="49" fontId="7" fillId="0" borderId="22" xfId="0" applyNumberFormat="1" applyFont="1" applyBorder="1" applyAlignment="1">
      <alignment horizontal="left" vertical="center" wrapText="1"/>
    </xf>
    <xf numFmtId="49" fontId="4" fillId="0" borderId="22" xfId="0" applyNumberFormat="1" applyFont="1" applyBorder="1" applyAlignment="1">
      <alignment vertical="top" wrapText="1"/>
    </xf>
    <xf numFmtId="49" fontId="0" fillId="0" borderId="0" xfId="0" applyNumberFormat="1"/>
    <xf numFmtId="49" fontId="3" fillId="0" borderId="22" xfId="0" applyNumberFormat="1" applyFont="1" applyBorder="1" applyAlignment="1">
      <alignment horizontal="left" vertical="center" wrapText="1"/>
    </xf>
    <xf numFmtId="49" fontId="4" fillId="0" borderId="30" xfId="0" applyNumberFormat="1" applyFont="1" applyBorder="1" applyAlignment="1">
      <alignment vertical="top" wrapText="1"/>
    </xf>
    <xf numFmtId="49" fontId="4" fillId="0" borderId="42" xfId="0" applyNumberFormat="1" applyFont="1" applyBorder="1" applyAlignment="1">
      <alignment vertical="top" wrapText="1"/>
    </xf>
    <xf numFmtId="49" fontId="0" fillId="5" borderId="33" xfId="0" applyNumberFormat="1" applyFill="1" applyBorder="1"/>
    <xf numFmtId="49" fontId="4" fillId="0" borderId="38" xfId="0" applyNumberFormat="1" applyFont="1" applyBorder="1" applyAlignment="1">
      <alignment vertical="top" wrapText="1"/>
    </xf>
    <xf numFmtId="49" fontId="3" fillId="0" borderId="22" xfId="0" applyNumberFormat="1" applyFont="1" applyBorder="1"/>
    <xf numFmtId="49" fontId="3" fillId="0" borderId="30" xfId="0" applyNumberFormat="1" applyFont="1" applyBorder="1"/>
    <xf numFmtId="49" fontId="7" fillId="0" borderId="22" xfId="0" applyNumberFormat="1" applyFont="1" applyBorder="1" applyAlignment="1">
      <alignment horizontal="left" vertical="center"/>
    </xf>
    <xf numFmtId="0" fontId="0" fillId="0" borderId="27" xfId="0" applyBorder="1" applyAlignment="1">
      <alignment vertical="center"/>
    </xf>
    <xf numFmtId="0" fontId="0" fillId="0" borderId="28" xfId="0" applyBorder="1" applyAlignment="1">
      <alignment vertical="center"/>
    </xf>
    <xf numFmtId="0" fontId="0" fillId="0" borderId="29" xfId="0" applyBorder="1" applyAlignment="1">
      <alignment vertical="center"/>
    </xf>
    <xf numFmtId="49" fontId="4" fillId="0" borderId="46" xfId="0" applyNumberFormat="1" applyFont="1" applyBorder="1" applyAlignment="1">
      <alignment vertical="top" wrapText="1"/>
    </xf>
    <xf numFmtId="49" fontId="6" fillId="4" borderId="22" xfId="0" applyNumberFormat="1" applyFont="1" applyFill="1" applyBorder="1" applyAlignment="1">
      <alignment horizontal="center" vertical="center"/>
    </xf>
    <xf numFmtId="0" fontId="3" fillId="0" borderId="22" xfId="0" applyFont="1" applyBorder="1" applyAlignment="1">
      <alignment horizontal="center"/>
    </xf>
    <xf numFmtId="0" fontId="3" fillId="0" borderId="30" xfId="0" applyFont="1" applyBorder="1" applyAlignment="1">
      <alignment horizontal="center"/>
    </xf>
    <xf numFmtId="0" fontId="3" fillId="5" borderId="33" xfId="0" applyFont="1" applyFill="1" applyBorder="1" applyAlignment="1">
      <alignment horizontal="center"/>
    </xf>
    <xf numFmtId="0" fontId="3" fillId="0" borderId="0" xfId="0" applyFont="1" applyAlignment="1">
      <alignment horizontal="center"/>
    </xf>
    <xf numFmtId="0" fontId="3" fillId="0" borderId="21" xfId="0" applyFont="1" applyBorder="1" applyAlignment="1">
      <alignment horizontal="right"/>
    </xf>
    <xf numFmtId="49" fontId="6" fillId="4" borderId="21" xfId="0" applyNumberFormat="1" applyFont="1" applyFill="1" applyBorder="1" applyAlignment="1">
      <alignment horizontal="right" vertical="center"/>
    </xf>
    <xf numFmtId="0" fontId="3" fillId="5" borderId="32" xfId="0" applyFont="1" applyFill="1" applyBorder="1" applyAlignment="1">
      <alignment horizontal="right"/>
    </xf>
    <xf numFmtId="0" fontId="3" fillId="0" borderId="0" xfId="0" applyFont="1" applyAlignment="1">
      <alignment horizontal="right"/>
    </xf>
    <xf numFmtId="0" fontId="3" fillId="0" borderId="47" xfId="0" applyFont="1" applyBorder="1" applyAlignment="1">
      <alignment horizontal="right"/>
    </xf>
    <xf numFmtId="0" fontId="3" fillId="0" borderId="28" xfId="0" applyFont="1" applyBorder="1" applyAlignment="1">
      <alignment horizontal="center"/>
    </xf>
    <xf numFmtId="49" fontId="4" fillId="0" borderId="48" xfId="0" applyNumberFormat="1" applyFont="1" applyBorder="1" applyAlignment="1">
      <alignment horizontal="right" vertical="top"/>
    </xf>
    <xf numFmtId="0" fontId="0" fillId="0" borderId="45" xfId="0" applyBorder="1" applyAlignment="1">
      <alignment vertical="center"/>
    </xf>
    <xf numFmtId="0" fontId="0" fillId="0" borderId="43" xfId="0" applyBorder="1" applyAlignment="1">
      <alignment vertical="center"/>
    </xf>
    <xf numFmtId="0" fontId="0" fillId="0" borderId="44" xfId="0" applyBorder="1" applyAlignment="1">
      <alignment vertical="center"/>
    </xf>
    <xf numFmtId="0" fontId="0" fillId="0" borderId="3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3" fillId="0" borderId="49" xfId="0" applyFont="1" applyBorder="1" applyAlignment="1">
      <alignment horizontal="right"/>
    </xf>
    <xf numFmtId="0" fontId="3" fillId="0" borderId="43" xfId="0" applyFont="1" applyBorder="1" applyAlignment="1">
      <alignment horizontal="center"/>
    </xf>
    <xf numFmtId="49" fontId="4" fillId="0" borderId="50" xfId="0" applyNumberFormat="1" applyFont="1" applyBorder="1" applyAlignment="1">
      <alignment vertical="top"/>
    </xf>
    <xf numFmtId="0" fontId="3" fillId="0" borderId="51" xfId="0" applyFont="1" applyBorder="1" applyAlignment="1">
      <alignment horizontal="right"/>
    </xf>
    <xf numFmtId="0" fontId="3" fillId="0" borderId="40" xfId="0" applyFont="1" applyBorder="1" applyAlignment="1">
      <alignment horizontal="center"/>
    </xf>
    <xf numFmtId="49" fontId="4" fillId="0" borderId="52" xfId="0" applyNumberFormat="1" applyFont="1" applyBorder="1" applyAlignment="1">
      <alignment vertical="top"/>
    </xf>
    <xf numFmtId="164" fontId="12" fillId="0" borderId="0" xfId="0" applyNumberFormat="1" applyFont="1" applyAlignment="1">
      <alignment horizontal="center" vertical="center"/>
    </xf>
    <xf numFmtId="49" fontId="4" fillId="0" borderId="50" xfId="0" applyNumberFormat="1" applyFont="1" applyBorder="1" applyAlignment="1">
      <alignment horizontal="right" vertical="top"/>
    </xf>
    <xf numFmtId="0" fontId="3" fillId="0" borderId="7" xfId="0" applyFont="1" applyBorder="1" applyAlignment="1">
      <alignment horizontal="right"/>
    </xf>
    <xf numFmtId="49" fontId="4" fillId="0" borderId="53" xfId="0" applyNumberFormat="1" applyFont="1" applyBorder="1" applyAlignment="1">
      <alignment vertical="top"/>
    </xf>
    <xf numFmtId="0" fontId="0" fillId="0" borderId="46" xfId="0" applyBorder="1" applyAlignment="1">
      <alignment vertical="center"/>
    </xf>
    <xf numFmtId="0" fontId="0" fillId="0" borderId="0" xfId="0" applyAlignment="1">
      <alignment vertical="center"/>
    </xf>
    <xf numFmtId="0" fontId="0" fillId="0" borderId="15" xfId="0" applyBorder="1" applyAlignment="1">
      <alignment vertical="center"/>
    </xf>
    <xf numFmtId="49" fontId="4" fillId="0" borderId="52" xfId="0" applyNumberFormat="1" applyFont="1" applyBorder="1" applyAlignment="1">
      <alignment horizontal="right" vertical="top"/>
    </xf>
    <xf numFmtId="49" fontId="6" fillId="6" borderId="19" xfId="0" applyNumberFormat="1" applyFont="1" applyFill="1" applyBorder="1" applyAlignment="1">
      <alignment horizontal="right" vertical="center"/>
    </xf>
    <xf numFmtId="49" fontId="6" fillId="6" borderId="20" xfId="0" applyNumberFormat="1" applyFont="1" applyFill="1" applyBorder="1" applyAlignment="1">
      <alignment horizontal="center" vertical="center"/>
    </xf>
    <xf numFmtId="49" fontId="6" fillId="6" borderId="20" xfId="0" applyNumberFormat="1" applyFont="1" applyFill="1" applyBorder="1" applyAlignment="1">
      <alignment horizontal="left" vertical="center"/>
    </xf>
    <xf numFmtId="49" fontId="5" fillId="0" borderId="0" xfId="0" applyNumberFormat="1" applyFont="1" applyAlignment="1">
      <alignment horizontal="center"/>
    </xf>
    <xf numFmtId="0" fontId="5" fillId="0" borderId="0" xfId="0" applyFont="1" applyAlignment="1">
      <alignment horizontal="center" vertical="center"/>
    </xf>
    <xf numFmtId="0" fontId="5" fillId="0" borderId="13" xfId="0" applyFont="1" applyBorder="1" applyAlignment="1">
      <alignment horizontal="left" vertical="center" wrapText="1"/>
    </xf>
    <xf numFmtId="0" fontId="5" fillId="0" borderId="4" xfId="0" applyFont="1" applyBorder="1" applyAlignment="1">
      <alignment horizontal="left" vertical="center"/>
    </xf>
    <xf numFmtId="0" fontId="5" fillId="0" borderId="7" xfId="0" applyFont="1" applyBorder="1" applyAlignment="1">
      <alignment horizontal="left" vertical="center"/>
    </xf>
    <xf numFmtId="0" fontId="5" fillId="0" borderId="0" xfId="0" applyFont="1" applyAlignment="1">
      <alignment horizontal="left" vertical="center"/>
    </xf>
    <xf numFmtId="0" fontId="5" fillId="0" borderId="7" xfId="0" applyFont="1" applyBorder="1" applyAlignment="1">
      <alignment horizontal="left" vertical="center" wrapText="1"/>
    </xf>
    <xf numFmtId="49" fontId="5" fillId="0" borderId="0" xfId="0" applyNumberFormat="1" applyFont="1" applyAlignment="1">
      <alignment horizontal="left" vertical="center" wrapText="1"/>
    </xf>
    <xf numFmtId="49" fontId="5" fillId="0" borderId="0" xfId="0" applyNumberFormat="1" applyFont="1" applyAlignment="1">
      <alignment horizontal="left" vertical="center"/>
    </xf>
    <xf numFmtId="49" fontId="5" fillId="0" borderId="0" xfId="0" applyNumberFormat="1" applyFont="1" applyAlignment="1">
      <alignment horizontal="center" vertical="center"/>
    </xf>
    <xf numFmtId="164" fontId="5" fillId="3" borderId="0" xfId="0" applyNumberFormat="1" applyFont="1" applyFill="1" applyAlignment="1" applyProtection="1">
      <alignment horizontal="left" vertical="center"/>
      <protection locked="0"/>
    </xf>
    <xf numFmtId="164" fontId="5" fillId="3" borderId="15" xfId="0" applyNumberFormat="1" applyFont="1" applyFill="1" applyBorder="1" applyAlignment="1" applyProtection="1">
      <alignment horizontal="left" vertical="center"/>
      <protection locked="0"/>
    </xf>
    <xf numFmtId="0" fontId="8" fillId="0" borderId="4" xfId="0" applyFont="1" applyBorder="1" applyAlignment="1">
      <alignment horizontal="left" vertical="center" wrapText="1"/>
    </xf>
    <xf numFmtId="0" fontId="8" fillId="0" borderId="14" xfId="0" applyFont="1" applyBorder="1" applyAlignment="1">
      <alignment horizontal="left" vertical="center" wrapText="1"/>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5" fillId="0" borderId="16" xfId="0" applyFont="1" applyBorder="1" applyAlignment="1">
      <alignment horizontal="left" vertical="center"/>
    </xf>
    <xf numFmtId="0" fontId="5" fillId="0" borderId="1" xfId="0" applyFont="1" applyBorder="1" applyAlignment="1">
      <alignment horizontal="left" vertical="center"/>
    </xf>
    <xf numFmtId="49" fontId="5" fillId="0" borderId="1" xfId="0" applyNumberFormat="1" applyFont="1" applyBorder="1" applyAlignment="1">
      <alignment horizontal="left" vertical="center"/>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xf>
    <xf numFmtId="164" fontId="5" fillId="0" borderId="0" xfId="0" applyNumberFormat="1" applyFont="1" applyAlignment="1">
      <alignment horizontal="center" vertical="center" wrapText="1"/>
    </xf>
    <xf numFmtId="164" fontId="5" fillId="0" borderId="1" xfId="0" applyNumberFormat="1" applyFont="1" applyBorder="1" applyAlignment="1">
      <alignment horizontal="center" vertical="center"/>
    </xf>
    <xf numFmtId="0" fontId="5" fillId="0" borderId="0" xfId="0" applyFont="1" applyAlignment="1">
      <alignment horizontal="left" vertical="center" wrapText="1"/>
    </xf>
    <xf numFmtId="0" fontId="5" fillId="2" borderId="0" xfId="0" applyFont="1" applyFill="1" applyAlignment="1" applyProtection="1">
      <alignment horizontal="left" vertical="center"/>
      <protection locked="0"/>
    </xf>
    <xf numFmtId="0" fontId="5" fillId="2" borderId="15" xfId="0" applyFont="1" applyFill="1" applyBorder="1" applyAlignment="1" applyProtection="1">
      <alignment horizontal="left" vertical="center"/>
      <protection locked="0"/>
    </xf>
    <xf numFmtId="0" fontId="5" fillId="2" borderId="1" xfId="0" applyFont="1" applyFill="1" applyBorder="1" applyAlignment="1" applyProtection="1">
      <alignment horizontal="left" vertical="center"/>
      <protection locked="0"/>
    </xf>
    <xf numFmtId="0" fontId="5" fillId="2" borderId="17" xfId="0" applyFont="1" applyFill="1" applyBorder="1" applyAlignment="1" applyProtection="1">
      <alignment horizontal="left" vertical="center"/>
      <protection locked="0"/>
    </xf>
    <xf numFmtId="0" fontId="5" fillId="0" borderId="3" xfId="0" applyFont="1" applyBorder="1" applyAlignment="1">
      <alignment horizontal="center" vertical="center"/>
    </xf>
    <xf numFmtId="0" fontId="5" fillId="0" borderId="9" xfId="0" applyFont="1" applyBorder="1" applyAlignment="1">
      <alignment horizontal="center" vertical="center"/>
    </xf>
    <xf numFmtId="164" fontId="5" fillId="0" borderId="18" xfId="0" applyNumberFormat="1" applyFont="1" applyBorder="1" applyAlignment="1">
      <alignment horizontal="center" vertical="center"/>
    </xf>
    <xf numFmtId="164" fontId="5" fillId="0" borderId="5" xfId="0" applyNumberFormat="1" applyFont="1" applyBorder="1" applyAlignment="1">
      <alignment horizontal="center" vertical="center"/>
    </xf>
    <xf numFmtId="49" fontId="6" fillId="4" borderId="27" xfId="0" applyNumberFormat="1" applyFont="1" applyFill="1" applyBorder="1" applyAlignment="1">
      <alignment horizontal="left" vertical="center"/>
    </xf>
    <xf numFmtId="49" fontId="6" fillId="4" borderId="28" xfId="0" applyNumberFormat="1" applyFont="1" applyFill="1" applyBorder="1" applyAlignment="1">
      <alignment horizontal="left" vertical="center"/>
    </xf>
    <xf numFmtId="49" fontId="6" fillId="4" borderId="29" xfId="0" applyNumberFormat="1" applyFont="1" applyFill="1" applyBorder="1" applyAlignment="1">
      <alignment horizontal="left" vertical="center"/>
    </xf>
    <xf numFmtId="49" fontId="5" fillId="0" borderId="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9" fillId="5" borderId="35" xfId="0" applyFont="1" applyFill="1" applyBorder="1" applyAlignment="1">
      <alignment horizontal="right" vertical="center"/>
    </xf>
    <xf numFmtId="0" fontId="9" fillId="5" borderId="12" xfId="0" applyFont="1" applyFill="1" applyBorder="1" applyAlignment="1">
      <alignment horizontal="right" vertical="center"/>
    </xf>
    <xf numFmtId="49" fontId="6" fillId="6" borderId="24" xfId="0" applyNumberFormat="1" applyFont="1" applyFill="1" applyBorder="1" applyAlignment="1">
      <alignment horizontal="left" vertical="center"/>
    </xf>
    <xf numFmtId="49" fontId="6" fillId="6" borderId="25" xfId="0" applyNumberFormat="1" applyFont="1" applyFill="1" applyBorder="1" applyAlignment="1">
      <alignment horizontal="left" vertical="center"/>
    </xf>
    <xf numFmtId="49" fontId="6" fillId="6" borderId="26" xfId="0" applyNumberFormat="1" applyFont="1" applyFill="1" applyBorder="1" applyAlignment="1">
      <alignment horizontal="left" vertical="center"/>
    </xf>
    <xf numFmtId="49" fontId="5" fillId="0" borderId="3" xfId="0" applyNumberFormat="1" applyFont="1" applyBorder="1" applyAlignment="1">
      <alignment horizontal="center" vertical="center"/>
    </xf>
    <xf numFmtId="49" fontId="5" fillId="0" borderId="9" xfId="0" applyNumberFormat="1" applyFont="1" applyBorder="1" applyAlignment="1">
      <alignment horizontal="center" vertical="center"/>
    </xf>
  </cellXfs>
  <cellStyles count="1">
    <cellStyle name="Normální" xfId="0" builtinId="0"/>
  </cellStyles>
  <dxfs count="0"/>
  <tableStyles count="0" defaultTableStyle="TableStyleMedium2" defaultPivotStyle="PivotStyleLight16"/>
  <colors>
    <mruColors>
      <color rgb="FF66FFFF"/>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114300</xdr:rowOff>
    </xdr:from>
    <xdr:to>
      <xdr:col>3</xdr:col>
      <xdr:colOff>13556</xdr:colOff>
      <xdr:row>0</xdr:row>
      <xdr:rowOff>605922</xdr:rowOff>
    </xdr:to>
    <xdr:pic>
      <xdr:nvPicPr>
        <xdr:cNvPr id="3" name="Obrázek 2">
          <a:extLst>
            <a:ext uri="{FF2B5EF4-FFF2-40B4-BE49-F238E27FC236}">
              <a16:creationId xmlns:a16="http://schemas.microsoft.com/office/drawing/2014/main" id="{074796E3-3A14-46DC-9688-4F326D8686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114300"/>
          <a:ext cx="1371600" cy="49162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7A1A4-05E9-499A-9631-D9F2FAE1F086}">
  <sheetPr>
    <pageSetUpPr fitToPage="1"/>
  </sheetPr>
  <dimension ref="A1:L84"/>
  <sheetViews>
    <sheetView tabSelected="1" zoomScale="70" zoomScaleNormal="70" workbookViewId="0">
      <selection activeCell="H92" sqref="H92"/>
    </sheetView>
  </sheetViews>
  <sheetFormatPr defaultRowHeight="14.3" x14ac:dyDescent="0.25"/>
  <cols>
    <col min="1" max="1" width="3.75" style="53" customWidth="1"/>
    <col min="2" max="2" width="7.875" style="49" customWidth="1"/>
    <col min="3" max="3" width="10.875" customWidth="1"/>
    <col min="4" max="4" width="79.125" style="32" customWidth="1"/>
    <col min="5" max="5" width="5" style="11" customWidth="1"/>
    <col min="6" max="6" width="4.5" style="11" customWidth="1"/>
    <col min="7" max="7" width="14.875" style="13" customWidth="1"/>
    <col min="8" max="8" width="15" style="13" customWidth="1"/>
    <col min="9" max="9" width="16.125" style="13" customWidth="1"/>
    <col min="10" max="10" width="16.25" style="13" customWidth="1"/>
    <col min="11" max="11" width="17.5" style="13" customWidth="1"/>
    <col min="12" max="12" width="9.375" style="11" customWidth="1"/>
  </cols>
  <sheetData>
    <row r="1" spans="1:12" s="1" customFormat="1" ht="54.7" customHeight="1" thickBot="1" x14ac:dyDescent="0.3">
      <c r="A1" s="80" t="s">
        <v>142</v>
      </c>
      <c r="B1" s="81"/>
      <c r="C1" s="81"/>
      <c r="D1" s="81"/>
      <c r="E1" s="81"/>
      <c r="F1" s="81"/>
      <c r="G1" s="81"/>
      <c r="H1" s="81"/>
      <c r="I1" s="81"/>
      <c r="J1" s="81"/>
      <c r="K1" s="81"/>
      <c r="L1" s="81"/>
    </row>
    <row r="2" spans="1:12" s="1" customFormat="1" ht="12.75" customHeight="1" x14ac:dyDescent="0.25">
      <c r="A2" s="82" t="s">
        <v>0</v>
      </c>
      <c r="B2" s="83"/>
      <c r="C2" s="83"/>
      <c r="D2" s="92" t="s">
        <v>136</v>
      </c>
      <c r="E2" s="92"/>
      <c r="F2" s="92"/>
      <c r="G2" s="92"/>
      <c r="H2" s="92"/>
      <c r="I2" s="92"/>
      <c r="J2" s="92"/>
      <c r="K2" s="92"/>
      <c r="L2" s="93"/>
    </row>
    <row r="3" spans="1:12" s="1" customFormat="1" ht="12.75" customHeight="1" x14ac:dyDescent="0.25">
      <c r="A3" s="84"/>
      <c r="B3" s="85"/>
      <c r="C3" s="85"/>
      <c r="D3" s="94"/>
      <c r="E3" s="94"/>
      <c r="F3" s="94"/>
      <c r="G3" s="94"/>
      <c r="H3" s="94"/>
      <c r="I3" s="94"/>
      <c r="J3" s="94"/>
      <c r="K3" s="94"/>
      <c r="L3" s="95"/>
    </row>
    <row r="4" spans="1:12" s="1" customFormat="1" ht="12.75" customHeight="1" x14ac:dyDescent="0.25">
      <c r="A4" s="86" t="s">
        <v>2</v>
      </c>
      <c r="B4" s="85"/>
      <c r="C4" s="85"/>
      <c r="D4" s="87" t="s">
        <v>17</v>
      </c>
      <c r="E4" s="89" t="s">
        <v>4</v>
      </c>
      <c r="F4" s="81"/>
      <c r="G4" s="90" t="s">
        <v>32</v>
      </c>
      <c r="H4" s="90"/>
      <c r="I4" s="90"/>
      <c r="J4" s="90"/>
      <c r="K4" s="90"/>
      <c r="L4" s="91"/>
    </row>
    <row r="5" spans="1:12" s="1" customFormat="1" ht="12.75" customHeight="1" x14ac:dyDescent="0.25">
      <c r="A5" s="84"/>
      <c r="B5" s="85"/>
      <c r="C5" s="85"/>
      <c r="D5" s="88"/>
      <c r="E5" s="81"/>
      <c r="F5" s="81"/>
      <c r="G5" s="90"/>
      <c r="H5" s="90"/>
      <c r="I5" s="90"/>
      <c r="J5" s="90"/>
      <c r="K5" s="90"/>
      <c r="L5" s="91"/>
    </row>
    <row r="6" spans="1:12" s="1" customFormat="1" ht="12.75" customHeight="1" x14ac:dyDescent="0.25">
      <c r="A6" s="86" t="s">
        <v>33</v>
      </c>
      <c r="B6" s="85"/>
      <c r="C6" s="85"/>
      <c r="D6" s="87" t="s">
        <v>16</v>
      </c>
      <c r="E6" s="89" t="s">
        <v>33</v>
      </c>
      <c r="F6" s="81"/>
      <c r="G6" s="90" t="s">
        <v>32</v>
      </c>
      <c r="H6" s="90"/>
      <c r="I6" s="90"/>
      <c r="J6" s="90"/>
      <c r="K6" s="90"/>
      <c r="L6" s="91"/>
    </row>
    <row r="7" spans="1:12" s="1" customFormat="1" ht="12.75" customHeight="1" x14ac:dyDescent="0.25">
      <c r="A7" s="84"/>
      <c r="B7" s="85"/>
      <c r="C7" s="85"/>
      <c r="D7" s="88"/>
      <c r="E7" s="81"/>
      <c r="F7" s="81"/>
      <c r="G7" s="90"/>
      <c r="H7" s="90"/>
      <c r="I7" s="90"/>
      <c r="J7" s="90"/>
      <c r="K7" s="90"/>
      <c r="L7" s="91"/>
    </row>
    <row r="8" spans="1:12" s="1" customFormat="1" ht="12.9" x14ac:dyDescent="0.25">
      <c r="A8" s="86" t="s">
        <v>3</v>
      </c>
      <c r="B8" s="85"/>
      <c r="C8" s="85"/>
      <c r="D8" s="87" t="s">
        <v>37</v>
      </c>
      <c r="E8" s="89" t="s">
        <v>14</v>
      </c>
      <c r="F8" s="81"/>
      <c r="G8" s="89" t="s">
        <v>143</v>
      </c>
      <c r="H8" s="101" t="s">
        <v>5</v>
      </c>
      <c r="I8" s="103" t="s">
        <v>135</v>
      </c>
      <c r="J8" s="85"/>
      <c r="K8" s="104"/>
      <c r="L8" s="105"/>
    </row>
    <row r="9" spans="1:12" s="1" customFormat="1" ht="13.6" thickBot="1" x14ac:dyDescent="0.3">
      <c r="A9" s="96"/>
      <c r="B9" s="97"/>
      <c r="C9" s="97"/>
      <c r="D9" s="98"/>
      <c r="E9" s="99"/>
      <c r="F9" s="99"/>
      <c r="G9" s="100"/>
      <c r="H9" s="102"/>
      <c r="I9" s="97"/>
      <c r="J9" s="97"/>
      <c r="K9" s="106"/>
      <c r="L9" s="107"/>
    </row>
    <row r="10" spans="1:12" x14ac:dyDescent="0.25">
      <c r="A10" s="115" t="s">
        <v>91</v>
      </c>
      <c r="B10" s="122" t="s">
        <v>6</v>
      </c>
      <c r="C10" s="122" t="s">
        <v>7</v>
      </c>
      <c r="D10" s="3" t="s">
        <v>8</v>
      </c>
      <c r="E10" s="108" t="s">
        <v>9</v>
      </c>
      <c r="F10" s="108" t="s">
        <v>19</v>
      </c>
      <c r="G10" s="110" t="s">
        <v>20</v>
      </c>
      <c r="H10" s="111"/>
      <c r="I10" s="110" t="s">
        <v>1</v>
      </c>
      <c r="J10" s="111"/>
      <c r="K10" s="14" t="s">
        <v>23</v>
      </c>
      <c r="L10" s="4" t="s">
        <v>10</v>
      </c>
    </row>
    <row r="11" spans="1:12" ht="14.95" thickBot="1" x14ac:dyDescent="0.3">
      <c r="A11" s="116"/>
      <c r="B11" s="123"/>
      <c r="C11" s="123"/>
      <c r="D11" s="5" t="s">
        <v>11</v>
      </c>
      <c r="E11" s="109"/>
      <c r="F11" s="109"/>
      <c r="G11" s="12" t="s">
        <v>21</v>
      </c>
      <c r="H11" s="12" t="s">
        <v>22</v>
      </c>
      <c r="I11" s="12" t="s">
        <v>21</v>
      </c>
      <c r="J11" s="12" t="s">
        <v>22</v>
      </c>
      <c r="K11" s="12" t="s">
        <v>24</v>
      </c>
      <c r="L11" s="6" t="s">
        <v>12</v>
      </c>
    </row>
    <row r="12" spans="1:12" s="2" customFormat="1" x14ac:dyDescent="0.25">
      <c r="A12" s="77"/>
      <c r="B12" s="78"/>
      <c r="C12" s="79"/>
      <c r="D12" s="119" t="s">
        <v>38</v>
      </c>
      <c r="E12" s="120"/>
      <c r="F12" s="120"/>
      <c r="G12" s="120"/>
      <c r="H12" s="120"/>
      <c r="I12" s="120"/>
      <c r="J12" s="120"/>
      <c r="K12" s="120"/>
      <c r="L12" s="121"/>
    </row>
    <row r="13" spans="1:12" s="2" customFormat="1" ht="127.05" customHeight="1" x14ac:dyDescent="0.25">
      <c r="A13" s="54"/>
      <c r="B13" s="55"/>
      <c r="C13" s="56" t="s">
        <v>13</v>
      </c>
      <c r="D13" s="31" t="s">
        <v>141</v>
      </c>
      <c r="E13" s="41"/>
      <c r="F13" s="42"/>
      <c r="G13" s="42"/>
      <c r="H13" s="42"/>
      <c r="I13" s="42"/>
      <c r="J13" s="42"/>
      <c r="K13" s="42"/>
      <c r="L13" s="43"/>
    </row>
    <row r="14" spans="1:12" x14ac:dyDescent="0.25">
      <c r="A14" s="51"/>
      <c r="B14" s="45" t="s">
        <v>26</v>
      </c>
      <c r="C14" s="7" t="s">
        <v>25</v>
      </c>
      <c r="D14" s="112" t="s">
        <v>55</v>
      </c>
      <c r="E14" s="113"/>
      <c r="F14" s="113"/>
      <c r="G14" s="113"/>
      <c r="H14" s="113"/>
      <c r="I14" s="113"/>
      <c r="J14" s="113"/>
      <c r="K14" s="113"/>
      <c r="L14" s="114"/>
    </row>
    <row r="15" spans="1:12" x14ac:dyDescent="0.25">
      <c r="A15" s="50">
        <v>1</v>
      </c>
      <c r="B15" s="46" t="s">
        <v>26</v>
      </c>
      <c r="C15" s="29" t="s">
        <v>61</v>
      </c>
      <c r="D15" s="30" t="s">
        <v>115</v>
      </c>
      <c r="E15" s="9" t="s">
        <v>27</v>
      </c>
      <c r="F15" s="9">
        <v>1</v>
      </c>
      <c r="G15" s="28" t="s">
        <v>32</v>
      </c>
      <c r="H15" s="28" t="s">
        <v>32</v>
      </c>
      <c r="I15" s="15" t="e">
        <f>F15*G15</f>
        <v>#VALUE!</v>
      </c>
      <c r="J15" s="15" t="e">
        <f>F15*H15</f>
        <v>#VALUE!</v>
      </c>
      <c r="K15" s="15" t="e">
        <f>I15+J15</f>
        <v>#VALUE!</v>
      </c>
      <c r="L15" s="10"/>
    </row>
    <row r="16" spans="1:12" ht="110.05" customHeight="1" x14ac:dyDescent="0.25">
      <c r="A16" s="63"/>
      <c r="B16" s="64"/>
      <c r="C16" s="70" t="s">
        <v>13</v>
      </c>
      <c r="D16" s="34" t="s">
        <v>93</v>
      </c>
      <c r="E16" s="57"/>
      <c r="F16" s="58"/>
      <c r="G16" s="58"/>
      <c r="H16" s="58"/>
      <c r="I16" s="58"/>
      <c r="J16" s="58"/>
      <c r="K16" s="58"/>
      <c r="L16" s="59"/>
    </row>
    <row r="17" spans="1:12" ht="190.2" customHeight="1" x14ac:dyDescent="0.25">
      <c r="A17" s="66"/>
      <c r="B17" s="67"/>
      <c r="C17" s="68"/>
      <c r="D17" s="37" t="s">
        <v>122</v>
      </c>
      <c r="E17" s="60"/>
      <c r="F17" s="61"/>
      <c r="G17" s="61"/>
      <c r="H17" s="61"/>
      <c r="I17" s="61"/>
      <c r="J17" s="61"/>
      <c r="K17" s="61"/>
      <c r="L17" s="62"/>
    </row>
    <row r="18" spans="1:12" x14ac:dyDescent="0.25">
      <c r="A18" s="50">
        <v>2</v>
      </c>
      <c r="B18" s="46" t="s">
        <v>26</v>
      </c>
      <c r="C18" s="29" t="s">
        <v>62</v>
      </c>
      <c r="D18" s="30" t="s">
        <v>40</v>
      </c>
      <c r="E18" s="9" t="s">
        <v>27</v>
      </c>
      <c r="F18" s="9">
        <v>1</v>
      </c>
      <c r="G18" s="28" t="s">
        <v>32</v>
      </c>
      <c r="H18" s="28" t="s">
        <v>32</v>
      </c>
      <c r="I18" s="15" t="e">
        <f>F18*G18</f>
        <v>#VALUE!</v>
      </c>
      <c r="J18" s="15" t="e">
        <f>F18*H18</f>
        <v>#VALUE!</v>
      </c>
      <c r="K18" s="15" t="e">
        <f>I18+J18</f>
        <v>#VALUE!</v>
      </c>
      <c r="L18" s="10"/>
    </row>
    <row r="19" spans="1:12" ht="156.25" customHeight="1" x14ac:dyDescent="0.25">
      <c r="A19" s="63"/>
      <c r="B19" s="64"/>
      <c r="C19" s="70" t="s">
        <v>13</v>
      </c>
      <c r="D19" s="34" t="s">
        <v>110</v>
      </c>
      <c r="E19" s="57"/>
      <c r="F19" s="58"/>
      <c r="G19" s="58"/>
      <c r="H19" s="58"/>
      <c r="I19" s="58"/>
      <c r="J19" s="58"/>
      <c r="K19" s="58"/>
      <c r="L19" s="59"/>
    </row>
    <row r="20" spans="1:12" ht="123.65" customHeight="1" x14ac:dyDescent="0.25">
      <c r="A20" s="66"/>
      <c r="B20" s="67"/>
      <c r="C20" s="76"/>
      <c r="D20" s="37" t="s">
        <v>109</v>
      </c>
      <c r="E20" s="60"/>
      <c r="F20" s="61"/>
      <c r="G20" s="61"/>
      <c r="H20" s="61"/>
      <c r="I20" s="61"/>
      <c r="J20" s="61"/>
      <c r="K20" s="61"/>
      <c r="L20" s="62"/>
    </row>
    <row r="21" spans="1:12" x14ac:dyDescent="0.25">
      <c r="A21" s="50">
        <v>3</v>
      </c>
      <c r="B21" s="46" t="s">
        <v>26</v>
      </c>
      <c r="C21" s="29" t="s">
        <v>63</v>
      </c>
      <c r="D21" s="30" t="s">
        <v>94</v>
      </c>
      <c r="E21" s="9" t="s">
        <v>27</v>
      </c>
      <c r="F21" s="9">
        <v>1</v>
      </c>
      <c r="G21" s="28" t="s">
        <v>32</v>
      </c>
      <c r="H21" s="28" t="s">
        <v>32</v>
      </c>
      <c r="I21" s="15" t="e">
        <f>F21*G21</f>
        <v>#VALUE!</v>
      </c>
      <c r="J21" s="15" t="e">
        <f>F21*H21</f>
        <v>#VALUE!</v>
      </c>
      <c r="K21" s="15" t="e">
        <f>I21+J21</f>
        <v>#VALUE!</v>
      </c>
      <c r="L21" s="10"/>
    </row>
    <row r="22" spans="1:12" ht="94.45" customHeight="1" x14ac:dyDescent="0.25">
      <c r="A22" s="63"/>
      <c r="B22" s="64"/>
      <c r="C22" s="65" t="s">
        <v>13</v>
      </c>
      <c r="D22" s="34" t="s">
        <v>111</v>
      </c>
      <c r="E22" s="57"/>
      <c r="F22" s="58"/>
      <c r="G22" s="58"/>
      <c r="H22" s="58"/>
      <c r="I22" s="58"/>
      <c r="J22" s="58"/>
      <c r="K22" s="58"/>
      <c r="L22" s="59"/>
    </row>
    <row r="23" spans="1:12" ht="156.9" customHeight="1" x14ac:dyDescent="0.25">
      <c r="A23" s="66"/>
      <c r="B23" s="67"/>
      <c r="C23" s="68"/>
      <c r="D23" s="37" t="s">
        <v>97</v>
      </c>
      <c r="E23" s="60"/>
      <c r="F23" s="61"/>
      <c r="G23" s="61"/>
      <c r="H23" s="61"/>
      <c r="I23" s="61"/>
      <c r="J23" s="61"/>
      <c r="K23" s="61"/>
      <c r="L23" s="62"/>
    </row>
    <row r="24" spans="1:12" x14ac:dyDescent="0.25">
      <c r="A24" s="50">
        <v>4</v>
      </c>
      <c r="B24" s="46" t="s">
        <v>26</v>
      </c>
      <c r="C24" s="29" t="s">
        <v>64</v>
      </c>
      <c r="D24" s="30" t="s">
        <v>96</v>
      </c>
      <c r="E24" s="9" t="s">
        <v>27</v>
      </c>
      <c r="F24" s="9">
        <v>2</v>
      </c>
      <c r="G24" s="28" t="s">
        <v>32</v>
      </c>
      <c r="H24" s="28" t="s">
        <v>32</v>
      </c>
      <c r="I24" s="15" t="e">
        <f>F24*G24</f>
        <v>#VALUE!</v>
      </c>
      <c r="J24" s="15" t="e">
        <f>F24*H24</f>
        <v>#VALUE!</v>
      </c>
      <c r="K24" s="15" t="e">
        <f>I24+J24</f>
        <v>#VALUE!</v>
      </c>
      <c r="L24" s="10"/>
    </row>
    <row r="25" spans="1:12" ht="166.95" customHeight="1" x14ac:dyDescent="0.25">
      <c r="A25" s="63"/>
      <c r="B25" s="64"/>
      <c r="C25" s="65" t="s">
        <v>13</v>
      </c>
      <c r="D25" s="34" t="s">
        <v>95</v>
      </c>
      <c r="E25" s="57"/>
      <c r="F25" s="58"/>
      <c r="G25" s="58"/>
      <c r="H25" s="58"/>
      <c r="I25" s="58"/>
      <c r="J25" s="58"/>
      <c r="K25" s="58"/>
      <c r="L25" s="59"/>
    </row>
    <row r="26" spans="1:12" ht="180" customHeight="1" x14ac:dyDescent="0.25">
      <c r="A26" s="66"/>
      <c r="B26" s="67"/>
      <c r="C26" s="68"/>
      <c r="D26" s="37" t="s">
        <v>123</v>
      </c>
      <c r="E26" s="60"/>
      <c r="F26" s="61"/>
      <c r="G26" s="61"/>
      <c r="H26" s="61"/>
      <c r="I26" s="61"/>
      <c r="J26" s="61"/>
      <c r="K26" s="61"/>
      <c r="L26" s="62"/>
    </row>
    <row r="27" spans="1:12" ht="14.95" customHeight="1" x14ac:dyDescent="0.25">
      <c r="A27" s="50">
        <v>5</v>
      </c>
      <c r="B27" s="46" t="s">
        <v>26</v>
      </c>
      <c r="C27" s="29" t="s">
        <v>65</v>
      </c>
      <c r="D27" s="30" t="s">
        <v>41</v>
      </c>
      <c r="E27" s="9" t="s">
        <v>27</v>
      </c>
      <c r="F27" s="9">
        <v>1</v>
      </c>
      <c r="G27" s="28" t="s">
        <v>32</v>
      </c>
      <c r="H27" s="28" t="s">
        <v>32</v>
      </c>
      <c r="I27" s="15" t="e">
        <f>F27*G27</f>
        <v>#VALUE!</v>
      </c>
      <c r="J27" s="15" t="e">
        <f>F27*H27</f>
        <v>#VALUE!</v>
      </c>
      <c r="K27" s="15" t="e">
        <f>I27+J27</f>
        <v>#VALUE!</v>
      </c>
      <c r="L27" s="10"/>
    </row>
    <row r="28" spans="1:12" ht="108.7" customHeight="1" x14ac:dyDescent="0.25">
      <c r="A28" s="63"/>
      <c r="B28" s="64"/>
      <c r="C28" s="65" t="s">
        <v>13</v>
      </c>
      <c r="D28" s="34" t="s">
        <v>98</v>
      </c>
      <c r="E28" s="57"/>
      <c r="F28" s="58"/>
      <c r="G28" s="58"/>
      <c r="H28" s="58"/>
      <c r="I28" s="58"/>
      <c r="J28" s="58"/>
      <c r="K28" s="58"/>
      <c r="L28" s="59"/>
    </row>
    <row r="29" spans="1:12" ht="178" customHeight="1" x14ac:dyDescent="0.25">
      <c r="A29" s="71"/>
      <c r="C29" s="72"/>
      <c r="D29" s="35" t="s">
        <v>99</v>
      </c>
      <c r="E29" s="73"/>
      <c r="F29" s="74"/>
      <c r="G29" s="74"/>
      <c r="H29" s="74"/>
      <c r="I29" s="74"/>
      <c r="J29" s="74"/>
      <c r="K29" s="74"/>
      <c r="L29" s="75"/>
    </row>
    <row r="30" spans="1:12" ht="95.1" customHeight="1" x14ac:dyDescent="0.25">
      <c r="A30" s="66"/>
      <c r="B30" s="67"/>
      <c r="C30" s="68"/>
      <c r="D30" s="37" t="s">
        <v>100</v>
      </c>
      <c r="E30" s="60"/>
      <c r="F30" s="61"/>
      <c r="G30" s="61"/>
      <c r="H30" s="61"/>
      <c r="I30" s="61"/>
      <c r="J30" s="61"/>
      <c r="K30" s="61"/>
      <c r="L30" s="62"/>
    </row>
    <row r="31" spans="1:12" x14ac:dyDescent="0.25">
      <c r="A31" s="50">
        <v>6</v>
      </c>
      <c r="B31" s="46" t="s">
        <v>26</v>
      </c>
      <c r="C31" s="29" t="s">
        <v>66</v>
      </c>
      <c r="D31" s="40" t="s">
        <v>42</v>
      </c>
      <c r="E31" s="9" t="s">
        <v>27</v>
      </c>
      <c r="F31" s="9">
        <v>4</v>
      </c>
      <c r="G31" s="28" t="s">
        <v>32</v>
      </c>
      <c r="H31" s="28" t="s">
        <v>32</v>
      </c>
      <c r="I31" s="15" t="e">
        <f>F31*G31</f>
        <v>#VALUE!</v>
      </c>
      <c r="J31" s="15" t="e">
        <f>F31*H31</f>
        <v>#VALUE!</v>
      </c>
      <c r="K31" s="15" t="e">
        <f>I31+J31</f>
        <v>#VALUE!</v>
      </c>
      <c r="L31" s="10"/>
    </row>
    <row r="32" spans="1:12" ht="185.45" customHeight="1" x14ac:dyDescent="0.25">
      <c r="A32" s="63"/>
      <c r="B32" s="64"/>
      <c r="C32" s="65" t="s">
        <v>13</v>
      </c>
      <c r="D32" s="34" t="s">
        <v>92</v>
      </c>
      <c r="E32" s="57"/>
      <c r="F32" s="58"/>
      <c r="G32" s="58"/>
      <c r="H32" s="58"/>
      <c r="I32" s="58"/>
      <c r="J32" s="58"/>
      <c r="K32" s="58"/>
      <c r="L32" s="59"/>
    </row>
    <row r="33" spans="1:12" ht="107.35" customHeight="1" x14ac:dyDescent="0.25">
      <c r="A33" s="66"/>
      <c r="B33" s="67"/>
      <c r="C33" s="68"/>
      <c r="D33" s="37" t="s">
        <v>124</v>
      </c>
      <c r="E33" s="60"/>
      <c r="F33" s="61"/>
      <c r="G33" s="61"/>
      <c r="H33" s="61"/>
      <c r="I33" s="61"/>
      <c r="J33" s="61"/>
      <c r="K33" s="61"/>
      <c r="L33" s="62"/>
    </row>
    <row r="34" spans="1:12" x14ac:dyDescent="0.25">
      <c r="A34" s="50">
        <v>7</v>
      </c>
      <c r="B34" s="46" t="s">
        <v>26</v>
      </c>
      <c r="C34" s="29" t="s">
        <v>67</v>
      </c>
      <c r="D34" s="30" t="s">
        <v>43</v>
      </c>
      <c r="E34" s="9" t="s">
        <v>27</v>
      </c>
      <c r="F34" s="9">
        <v>1</v>
      </c>
      <c r="G34" s="28" t="s">
        <v>32</v>
      </c>
      <c r="H34" s="28" t="s">
        <v>32</v>
      </c>
      <c r="I34" s="15" t="e">
        <f>F34*G34</f>
        <v>#VALUE!</v>
      </c>
      <c r="J34" s="15" t="e">
        <f>F34*H34</f>
        <v>#VALUE!</v>
      </c>
      <c r="K34" s="15" t="e">
        <f>I34+J34</f>
        <v>#VALUE!</v>
      </c>
      <c r="L34" s="10"/>
    </row>
    <row r="35" spans="1:12" ht="92.4" customHeight="1" x14ac:dyDescent="0.25">
      <c r="A35" s="54"/>
      <c r="B35" s="55"/>
      <c r="C35" s="56" t="s">
        <v>13</v>
      </c>
      <c r="D35" s="31" t="s">
        <v>101</v>
      </c>
      <c r="E35" s="41"/>
      <c r="F35" s="42"/>
      <c r="G35" s="42"/>
      <c r="H35" s="42"/>
      <c r="I35" s="42"/>
      <c r="J35" s="42"/>
      <c r="K35" s="42"/>
      <c r="L35" s="43"/>
    </row>
    <row r="36" spans="1:12" x14ac:dyDescent="0.25">
      <c r="A36" s="50">
        <v>8</v>
      </c>
      <c r="B36" s="46" t="s">
        <v>26</v>
      </c>
      <c r="C36" s="29" t="s">
        <v>68</v>
      </c>
      <c r="D36" s="30" t="s">
        <v>44</v>
      </c>
      <c r="E36" s="9" t="s">
        <v>27</v>
      </c>
      <c r="F36" s="9">
        <v>1</v>
      </c>
      <c r="G36" s="28" t="s">
        <v>32</v>
      </c>
      <c r="H36" s="28" t="s">
        <v>32</v>
      </c>
      <c r="I36" s="15" t="e">
        <f>F36*G36</f>
        <v>#VALUE!</v>
      </c>
      <c r="J36" s="15" t="e">
        <f>F36*H36</f>
        <v>#VALUE!</v>
      </c>
      <c r="K36" s="15" t="e">
        <f>I36+J36</f>
        <v>#VALUE!</v>
      </c>
      <c r="L36" s="10"/>
    </row>
    <row r="37" spans="1:12" ht="103.95" customHeight="1" x14ac:dyDescent="0.25">
      <c r="A37" s="54"/>
      <c r="B37" s="55"/>
      <c r="C37" s="56" t="s">
        <v>13</v>
      </c>
      <c r="D37" s="31" t="s">
        <v>102</v>
      </c>
      <c r="E37" s="41"/>
      <c r="F37" s="42"/>
      <c r="G37" s="42"/>
      <c r="H37" s="42"/>
      <c r="I37" s="42"/>
      <c r="J37" s="42"/>
      <c r="K37" s="42"/>
      <c r="L37" s="43"/>
    </row>
    <row r="38" spans="1:12" x14ac:dyDescent="0.25">
      <c r="A38" s="50">
        <v>9</v>
      </c>
      <c r="B38" s="46" t="s">
        <v>26</v>
      </c>
      <c r="C38" s="29" t="s">
        <v>69</v>
      </c>
      <c r="D38" s="30" t="s">
        <v>116</v>
      </c>
      <c r="E38" s="9" t="s">
        <v>27</v>
      </c>
      <c r="F38" s="9">
        <v>1</v>
      </c>
      <c r="G38" s="28" t="s">
        <v>32</v>
      </c>
      <c r="H38" s="28" t="s">
        <v>32</v>
      </c>
      <c r="I38" s="15" t="e">
        <f>F38*G38</f>
        <v>#VALUE!</v>
      </c>
      <c r="J38" s="15" t="e">
        <f>F38*H38</f>
        <v>#VALUE!</v>
      </c>
      <c r="K38" s="15" t="e">
        <f>I38+J38</f>
        <v>#VALUE!</v>
      </c>
      <c r="L38" s="10"/>
    </row>
    <row r="39" spans="1:12" ht="47.55" customHeight="1" x14ac:dyDescent="0.25">
      <c r="A39" s="54"/>
      <c r="B39" s="55"/>
      <c r="C39" s="56" t="s">
        <v>13</v>
      </c>
      <c r="D39" s="31" t="s">
        <v>125</v>
      </c>
      <c r="E39" s="41"/>
      <c r="F39" s="42"/>
      <c r="G39" s="42"/>
      <c r="H39" s="42"/>
      <c r="I39" s="42"/>
      <c r="J39" s="42"/>
      <c r="K39" s="42"/>
      <c r="L39" s="43"/>
    </row>
    <row r="40" spans="1:12" x14ac:dyDescent="0.25">
      <c r="A40" s="50">
        <v>10</v>
      </c>
      <c r="B40" s="46" t="s">
        <v>26</v>
      </c>
      <c r="C40" s="29" t="s">
        <v>70</v>
      </c>
      <c r="D40" s="30" t="s">
        <v>117</v>
      </c>
      <c r="E40" s="9" t="s">
        <v>27</v>
      </c>
      <c r="F40" s="9">
        <v>1</v>
      </c>
      <c r="G40" s="28" t="s">
        <v>32</v>
      </c>
      <c r="H40" s="28" t="s">
        <v>32</v>
      </c>
      <c r="I40" s="15" t="e">
        <f>F40*G40</f>
        <v>#VALUE!</v>
      </c>
      <c r="J40" s="15" t="e">
        <f>F40*H40</f>
        <v>#VALUE!</v>
      </c>
      <c r="K40" s="15" t="e">
        <f>I40+J40</f>
        <v>#VALUE!</v>
      </c>
      <c r="L40" s="10"/>
    </row>
    <row r="41" spans="1:12" ht="80.150000000000006" customHeight="1" x14ac:dyDescent="0.25">
      <c r="A41" s="54"/>
      <c r="B41" s="55"/>
      <c r="C41" s="56" t="s">
        <v>13</v>
      </c>
      <c r="D41" s="31" t="s">
        <v>126</v>
      </c>
      <c r="E41" s="41"/>
      <c r="F41" s="42"/>
      <c r="G41" s="42"/>
      <c r="H41" s="42"/>
      <c r="I41" s="42"/>
      <c r="J41" s="42"/>
      <c r="K41" s="42"/>
      <c r="L41" s="43"/>
    </row>
    <row r="42" spans="1:12" x14ac:dyDescent="0.25">
      <c r="A42" s="50">
        <v>11</v>
      </c>
      <c r="B42" s="46" t="s">
        <v>26</v>
      </c>
      <c r="C42" s="29" t="s">
        <v>71</v>
      </c>
      <c r="D42" s="30" t="s">
        <v>118</v>
      </c>
      <c r="E42" s="9" t="s">
        <v>27</v>
      </c>
      <c r="F42" s="9">
        <v>1</v>
      </c>
      <c r="G42" s="28" t="s">
        <v>32</v>
      </c>
      <c r="H42" s="28" t="s">
        <v>32</v>
      </c>
      <c r="I42" s="15" t="e">
        <f>F42*G42</f>
        <v>#VALUE!</v>
      </c>
      <c r="J42" s="15" t="e">
        <f>F42*H42</f>
        <v>#VALUE!</v>
      </c>
      <c r="K42" s="15" t="e">
        <f>I42+J42</f>
        <v>#VALUE!</v>
      </c>
      <c r="L42" s="10"/>
    </row>
    <row r="43" spans="1:12" ht="89.7" customHeight="1" x14ac:dyDescent="0.25">
      <c r="A43" s="54"/>
      <c r="B43" s="55"/>
      <c r="C43" s="56" t="s">
        <v>13</v>
      </c>
      <c r="D43" s="31" t="s">
        <v>103</v>
      </c>
      <c r="E43" s="41"/>
      <c r="F43" s="42"/>
      <c r="G43" s="42"/>
      <c r="H43" s="42"/>
      <c r="I43" s="42"/>
      <c r="J43" s="42"/>
      <c r="K43" s="42"/>
      <c r="L43" s="43"/>
    </row>
    <row r="44" spans="1:12" x14ac:dyDescent="0.25">
      <c r="A44" s="50">
        <v>12</v>
      </c>
      <c r="B44" s="46" t="s">
        <v>26</v>
      </c>
      <c r="C44" s="29" t="s">
        <v>72</v>
      </c>
      <c r="D44" s="30" t="s">
        <v>119</v>
      </c>
      <c r="E44" s="9" t="s">
        <v>27</v>
      </c>
      <c r="F44" s="9">
        <v>1</v>
      </c>
      <c r="G44" s="28" t="s">
        <v>32</v>
      </c>
      <c r="H44" s="28" t="s">
        <v>32</v>
      </c>
      <c r="I44" s="15" t="e">
        <f>F44*G44</f>
        <v>#VALUE!</v>
      </c>
      <c r="J44" s="15" t="e">
        <f>F44*H44</f>
        <v>#VALUE!</v>
      </c>
      <c r="K44" s="15" t="e">
        <f>I44+J44</f>
        <v>#VALUE!</v>
      </c>
      <c r="L44" s="10"/>
    </row>
    <row r="45" spans="1:12" ht="21.75" customHeight="1" x14ac:dyDescent="0.25">
      <c r="A45" s="54"/>
      <c r="B45" s="55"/>
      <c r="C45" s="56" t="s">
        <v>13</v>
      </c>
      <c r="D45" s="31" t="s">
        <v>104</v>
      </c>
      <c r="E45" s="41"/>
      <c r="F45" s="42"/>
      <c r="G45" s="42"/>
      <c r="H45" s="42"/>
      <c r="I45" s="42"/>
      <c r="J45" s="42"/>
      <c r="K45" s="42"/>
      <c r="L45" s="43"/>
    </row>
    <row r="46" spans="1:12" x14ac:dyDescent="0.25">
      <c r="A46" s="51"/>
      <c r="B46" s="45" t="s">
        <v>132</v>
      </c>
      <c r="C46" s="7" t="s">
        <v>58</v>
      </c>
      <c r="D46" s="112" t="s">
        <v>45</v>
      </c>
      <c r="E46" s="113"/>
      <c r="F46" s="113"/>
      <c r="G46" s="113"/>
      <c r="H46" s="113"/>
      <c r="I46" s="113"/>
      <c r="J46" s="113"/>
      <c r="K46" s="113"/>
      <c r="L46" s="114"/>
    </row>
    <row r="47" spans="1:12" x14ac:dyDescent="0.25">
      <c r="A47" s="50">
        <v>13</v>
      </c>
      <c r="B47" s="46" t="s">
        <v>132</v>
      </c>
      <c r="C47" s="29" t="s">
        <v>73</v>
      </c>
      <c r="D47" s="30" t="s">
        <v>46</v>
      </c>
      <c r="E47" s="9" t="s">
        <v>27</v>
      </c>
      <c r="F47" s="9">
        <v>1</v>
      </c>
      <c r="G47" s="28" t="s">
        <v>32</v>
      </c>
      <c r="H47" s="28" t="s">
        <v>32</v>
      </c>
      <c r="I47" s="15" t="e">
        <f>F47*G47</f>
        <v>#VALUE!</v>
      </c>
      <c r="J47" s="15" t="e">
        <f>F47*H47</f>
        <v>#VALUE!</v>
      </c>
      <c r="K47" s="15" t="e">
        <f>I47+J47</f>
        <v>#VALUE!</v>
      </c>
      <c r="L47" s="10"/>
    </row>
    <row r="48" spans="1:12" ht="46.2" customHeight="1" x14ac:dyDescent="0.25">
      <c r="A48" s="54"/>
      <c r="B48" s="55"/>
      <c r="C48" s="56" t="s">
        <v>13</v>
      </c>
      <c r="D48" s="31" t="s">
        <v>127</v>
      </c>
      <c r="E48" s="41"/>
      <c r="F48" s="42"/>
      <c r="G48" s="42"/>
      <c r="H48" s="42"/>
      <c r="I48" s="42"/>
      <c r="J48" s="42"/>
      <c r="K48" s="42"/>
      <c r="L48" s="43"/>
    </row>
    <row r="49" spans="1:12" x14ac:dyDescent="0.25">
      <c r="A49" s="50">
        <v>14</v>
      </c>
      <c r="B49" s="46" t="s">
        <v>132</v>
      </c>
      <c r="C49" s="29" t="s">
        <v>74</v>
      </c>
      <c r="D49" s="30" t="s">
        <v>112</v>
      </c>
      <c r="E49" s="9" t="s">
        <v>27</v>
      </c>
      <c r="F49" s="9">
        <v>1</v>
      </c>
      <c r="G49" s="28" t="s">
        <v>32</v>
      </c>
      <c r="H49" s="28" t="s">
        <v>32</v>
      </c>
      <c r="I49" s="15" t="e">
        <f>F49*G49</f>
        <v>#VALUE!</v>
      </c>
      <c r="J49" s="15" t="e">
        <f>F49*H49</f>
        <v>#VALUE!</v>
      </c>
      <c r="K49" s="15" t="e">
        <f>I49+J49</f>
        <v>#VALUE!</v>
      </c>
      <c r="L49" s="10"/>
    </row>
    <row r="50" spans="1:12" ht="79.5" customHeight="1" x14ac:dyDescent="0.25">
      <c r="A50" s="54"/>
      <c r="B50" s="55"/>
      <c r="C50" s="56" t="s">
        <v>13</v>
      </c>
      <c r="D50" s="31" t="s">
        <v>128</v>
      </c>
      <c r="E50" s="41"/>
      <c r="F50" s="42"/>
      <c r="G50" s="42"/>
      <c r="H50" s="42"/>
      <c r="I50" s="42"/>
      <c r="J50" s="42"/>
      <c r="K50" s="42"/>
      <c r="L50" s="43"/>
    </row>
    <row r="51" spans="1:12" x14ac:dyDescent="0.25">
      <c r="A51" s="50">
        <v>15</v>
      </c>
      <c r="B51" s="46" t="s">
        <v>132</v>
      </c>
      <c r="C51" s="29" t="s">
        <v>75</v>
      </c>
      <c r="D51" s="30" t="s">
        <v>113</v>
      </c>
      <c r="E51" s="9" t="s">
        <v>27</v>
      </c>
      <c r="F51" s="9">
        <v>1</v>
      </c>
      <c r="G51" s="28" t="s">
        <v>32</v>
      </c>
      <c r="H51" s="28" t="s">
        <v>32</v>
      </c>
      <c r="I51" s="15" t="e">
        <f>F51*G51</f>
        <v>#VALUE!</v>
      </c>
      <c r="J51" s="15" t="e">
        <f>F51*H51</f>
        <v>#VALUE!</v>
      </c>
      <c r="K51" s="15" t="e">
        <f>I51+J51</f>
        <v>#VALUE!</v>
      </c>
      <c r="L51" s="10"/>
    </row>
    <row r="52" spans="1:12" ht="38.049999999999997" customHeight="1" x14ac:dyDescent="0.25">
      <c r="A52" s="54"/>
      <c r="B52" s="55"/>
      <c r="C52" s="56" t="s">
        <v>13</v>
      </c>
      <c r="D52" s="31" t="s">
        <v>47</v>
      </c>
      <c r="E52" s="41"/>
      <c r="F52" s="42"/>
      <c r="G52" s="42"/>
      <c r="H52" s="42"/>
      <c r="I52" s="42"/>
      <c r="J52" s="42"/>
      <c r="K52" s="42"/>
      <c r="L52" s="43"/>
    </row>
    <row r="53" spans="1:12" x14ac:dyDescent="0.25">
      <c r="A53" s="50">
        <v>16</v>
      </c>
      <c r="B53" s="46" t="s">
        <v>132</v>
      </c>
      <c r="C53" s="29" t="s">
        <v>76</v>
      </c>
      <c r="D53" s="30" t="s">
        <v>114</v>
      </c>
      <c r="E53" s="9" t="s">
        <v>27</v>
      </c>
      <c r="F53" s="9">
        <v>1</v>
      </c>
      <c r="G53" s="28" t="s">
        <v>32</v>
      </c>
      <c r="H53" s="28" t="s">
        <v>32</v>
      </c>
      <c r="I53" s="15" t="e">
        <f>F53*G53</f>
        <v>#VALUE!</v>
      </c>
      <c r="J53" s="15" t="e">
        <f>F53*H53</f>
        <v>#VALUE!</v>
      </c>
      <c r="K53" s="15" t="e">
        <f>I53+J53</f>
        <v>#VALUE!</v>
      </c>
      <c r="L53" s="10"/>
    </row>
    <row r="54" spans="1:12" ht="25.85" customHeight="1" x14ac:dyDescent="0.25">
      <c r="A54" s="54"/>
      <c r="B54" s="55"/>
      <c r="C54" s="56" t="s">
        <v>13</v>
      </c>
      <c r="D54" s="31" t="s">
        <v>130</v>
      </c>
      <c r="E54" s="41"/>
      <c r="F54" s="42"/>
      <c r="G54" s="42"/>
      <c r="H54" s="42"/>
      <c r="I54" s="42"/>
      <c r="J54" s="42"/>
      <c r="K54" s="42"/>
      <c r="L54" s="43"/>
    </row>
    <row r="55" spans="1:12" x14ac:dyDescent="0.25">
      <c r="A55" s="50">
        <v>17</v>
      </c>
      <c r="B55" s="46" t="s">
        <v>132</v>
      </c>
      <c r="C55" s="29" t="s">
        <v>77</v>
      </c>
      <c r="D55" s="30" t="s">
        <v>48</v>
      </c>
      <c r="E55" s="9" t="s">
        <v>27</v>
      </c>
      <c r="F55" s="9">
        <v>1</v>
      </c>
      <c r="G55" s="28" t="s">
        <v>32</v>
      </c>
      <c r="H55" s="28" t="s">
        <v>32</v>
      </c>
      <c r="I55" s="15" t="e">
        <f>F55*G55</f>
        <v>#VALUE!</v>
      </c>
      <c r="J55" s="15" t="e">
        <f>F55*H55</f>
        <v>#VALUE!</v>
      </c>
      <c r="K55" s="15" t="e">
        <f>I55+J55</f>
        <v>#VALUE!</v>
      </c>
      <c r="L55" s="10"/>
    </row>
    <row r="56" spans="1:12" ht="55.7" customHeight="1" x14ac:dyDescent="0.25">
      <c r="A56" s="54"/>
      <c r="B56" s="55"/>
      <c r="C56" s="56" t="s">
        <v>13</v>
      </c>
      <c r="D56" s="31" t="s">
        <v>49</v>
      </c>
      <c r="E56" s="41"/>
      <c r="F56" s="42"/>
      <c r="G56" s="42"/>
      <c r="H56" s="42"/>
      <c r="I56" s="42"/>
      <c r="J56" s="42"/>
      <c r="K56" s="42"/>
      <c r="L56" s="43"/>
    </row>
    <row r="57" spans="1:12" x14ac:dyDescent="0.25">
      <c r="A57" s="50">
        <v>18</v>
      </c>
      <c r="B57" s="46" t="s">
        <v>132</v>
      </c>
      <c r="C57" s="29" t="s">
        <v>78</v>
      </c>
      <c r="D57" s="30" t="s">
        <v>50</v>
      </c>
      <c r="E57" s="9" t="s">
        <v>27</v>
      </c>
      <c r="F57" s="9">
        <v>1</v>
      </c>
      <c r="G57" s="28" t="s">
        <v>32</v>
      </c>
      <c r="H57" s="28" t="s">
        <v>32</v>
      </c>
      <c r="I57" s="15" t="e">
        <f>F57*G57</f>
        <v>#VALUE!</v>
      </c>
      <c r="J57" s="15" t="e">
        <f>F57*H57</f>
        <v>#VALUE!</v>
      </c>
      <c r="K57" s="15" t="e">
        <f>I57+J57</f>
        <v>#VALUE!</v>
      </c>
      <c r="L57" s="10"/>
    </row>
    <row r="58" spans="1:12" ht="55.7" customHeight="1" x14ac:dyDescent="0.25">
      <c r="A58" s="54"/>
      <c r="B58" s="55"/>
      <c r="C58" s="56" t="s">
        <v>13</v>
      </c>
      <c r="D58" s="31" t="s">
        <v>129</v>
      </c>
      <c r="E58" s="41"/>
      <c r="F58" s="42"/>
      <c r="G58" s="42"/>
      <c r="H58" s="42"/>
      <c r="I58" s="42"/>
      <c r="J58" s="42"/>
      <c r="K58" s="42"/>
      <c r="L58" s="43"/>
    </row>
    <row r="59" spans="1:12" x14ac:dyDescent="0.25">
      <c r="A59" s="50">
        <v>19</v>
      </c>
      <c r="B59" s="46" t="s">
        <v>132</v>
      </c>
      <c r="C59" s="29" t="s">
        <v>79</v>
      </c>
      <c r="D59" s="30" t="s">
        <v>51</v>
      </c>
      <c r="E59" s="9" t="s">
        <v>27</v>
      </c>
      <c r="F59" s="9">
        <v>1</v>
      </c>
      <c r="G59" s="28" t="s">
        <v>32</v>
      </c>
      <c r="H59" s="28" t="s">
        <v>32</v>
      </c>
      <c r="I59" s="15" t="e">
        <f>F59*G59</f>
        <v>#VALUE!</v>
      </c>
      <c r="J59" s="15" t="e">
        <f>F59*H59</f>
        <v>#VALUE!</v>
      </c>
      <c r="K59" s="15" t="e">
        <f>I59+J59</f>
        <v>#VALUE!</v>
      </c>
      <c r="L59" s="10"/>
    </row>
    <row r="60" spans="1:12" ht="25.85" customHeight="1" x14ac:dyDescent="0.25">
      <c r="A60" s="54"/>
      <c r="B60" s="55"/>
      <c r="C60" s="56" t="s">
        <v>13</v>
      </c>
      <c r="D60" s="31" t="s">
        <v>52</v>
      </c>
      <c r="E60" s="41"/>
      <c r="F60" s="42"/>
      <c r="G60" s="42"/>
      <c r="H60" s="42"/>
      <c r="I60" s="42"/>
      <c r="J60" s="42"/>
      <c r="K60" s="42"/>
      <c r="L60" s="43"/>
    </row>
    <row r="61" spans="1:12" x14ac:dyDescent="0.25">
      <c r="A61" s="51"/>
      <c r="B61" s="45" t="s">
        <v>133</v>
      </c>
      <c r="C61" s="7" t="s">
        <v>59</v>
      </c>
      <c r="D61" s="112" t="s">
        <v>54</v>
      </c>
      <c r="E61" s="113"/>
      <c r="F61" s="113"/>
      <c r="G61" s="113"/>
      <c r="H61" s="113"/>
      <c r="I61" s="113"/>
      <c r="J61" s="113"/>
      <c r="K61" s="113"/>
      <c r="L61" s="114"/>
    </row>
    <row r="62" spans="1:12" ht="14.3" customHeight="1" x14ac:dyDescent="0.25">
      <c r="A62" s="50">
        <v>20</v>
      </c>
      <c r="B62" s="46" t="s">
        <v>133</v>
      </c>
      <c r="C62" s="29" t="s">
        <v>80</v>
      </c>
      <c r="D62" s="33" t="s">
        <v>39</v>
      </c>
      <c r="E62" s="9" t="s">
        <v>27</v>
      </c>
      <c r="F62" s="9">
        <v>1</v>
      </c>
      <c r="G62" s="28" t="s">
        <v>32</v>
      </c>
      <c r="H62" s="28" t="s">
        <v>32</v>
      </c>
      <c r="I62" s="15" t="e">
        <f>F62*G62</f>
        <v>#VALUE!</v>
      </c>
      <c r="J62" s="15" t="e">
        <f>F62*H62</f>
        <v>#VALUE!</v>
      </c>
      <c r="K62" s="15" t="e">
        <f>I62+J62</f>
        <v>#VALUE!</v>
      </c>
      <c r="L62" s="10"/>
    </row>
    <row r="63" spans="1:12" ht="260.14999999999998" customHeight="1" x14ac:dyDescent="0.25">
      <c r="A63" s="63"/>
      <c r="B63" s="64"/>
      <c r="C63" s="70" t="s">
        <v>13</v>
      </c>
      <c r="D63" s="44" t="s">
        <v>137</v>
      </c>
      <c r="E63" s="57"/>
      <c r="F63" s="58"/>
      <c r="G63" s="58"/>
      <c r="H63" s="58"/>
      <c r="I63" s="58"/>
      <c r="J63" s="58"/>
      <c r="K63" s="58"/>
      <c r="L63" s="59"/>
    </row>
    <row r="64" spans="1:12" ht="216.7" customHeight="1" x14ac:dyDescent="0.25">
      <c r="A64" s="71"/>
      <c r="C64" s="72"/>
      <c r="D64" s="44" t="s">
        <v>138</v>
      </c>
      <c r="E64" s="73"/>
      <c r="F64" s="74"/>
      <c r="G64" s="74"/>
      <c r="H64" s="74"/>
      <c r="I64" s="74"/>
      <c r="J64" s="74"/>
      <c r="K64" s="74"/>
      <c r="L64" s="75"/>
    </row>
    <row r="65" spans="1:12" ht="157.6" customHeight="1" x14ac:dyDescent="0.25">
      <c r="A65" s="71"/>
      <c r="C65" s="72"/>
      <c r="D65" s="44" t="s">
        <v>139</v>
      </c>
      <c r="E65" s="73"/>
      <c r="F65" s="74"/>
      <c r="G65" s="74"/>
      <c r="H65" s="74"/>
      <c r="I65" s="74"/>
      <c r="J65" s="74"/>
      <c r="K65" s="74"/>
      <c r="L65" s="75"/>
    </row>
    <row r="66" spans="1:12" ht="322" customHeight="1" x14ac:dyDescent="0.25">
      <c r="A66" s="66"/>
      <c r="B66" s="67"/>
      <c r="C66" s="76"/>
      <c r="D66" s="37" t="s">
        <v>120</v>
      </c>
      <c r="E66" s="60"/>
      <c r="F66" s="61"/>
      <c r="G66" s="61"/>
      <c r="H66" s="61"/>
      <c r="I66" s="61"/>
      <c r="J66" s="61"/>
      <c r="K66" s="61"/>
      <c r="L66" s="62"/>
    </row>
    <row r="67" spans="1:12" x14ac:dyDescent="0.25">
      <c r="A67" s="50">
        <v>21</v>
      </c>
      <c r="B67" s="46" t="s">
        <v>133</v>
      </c>
      <c r="C67" s="29" t="s">
        <v>81</v>
      </c>
      <c r="D67" s="30" t="s">
        <v>90</v>
      </c>
      <c r="E67" s="9" t="s">
        <v>27</v>
      </c>
      <c r="F67" s="9">
        <v>1</v>
      </c>
      <c r="G67" s="28" t="s">
        <v>32</v>
      </c>
      <c r="H67" s="28" t="s">
        <v>32</v>
      </c>
      <c r="I67" s="15" t="e">
        <f>F67*G67</f>
        <v>#VALUE!</v>
      </c>
      <c r="J67" s="15" t="e">
        <f>F67*H67</f>
        <v>#VALUE!</v>
      </c>
      <c r="K67" s="15" t="e">
        <f>I67+J67</f>
        <v>#VALUE!</v>
      </c>
      <c r="L67" s="10"/>
    </row>
    <row r="68" spans="1:12" ht="141.30000000000001" customHeight="1" x14ac:dyDescent="0.25">
      <c r="A68" s="54"/>
      <c r="B68" s="55"/>
      <c r="C68" s="56" t="s">
        <v>13</v>
      </c>
      <c r="D68" s="31" t="s">
        <v>140</v>
      </c>
      <c r="E68" s="41"/>
      <c r="F68" s="42"/>
      <c r="G68" s="42"/>
      <c r="H68" s="42"/>
      <c r="I68" s="42"/>
      <c r="J68" s="42"/>
      <c r="K68" s="42"/>
      <c r="L68" s="43"/>
    </row>
    <row r="69" spans="1:12" x14ac:dyDescent="0.25">
      <c r="A69" s="51"/>
      <c r="B69" s="45" t="s">
        <v>134</v>
      </c>
      <c r="C69" s="7" t="s">
        <v>60</v>
      </c>
      <c r="D69" s="112" t="s">
        <v>53</v>
      </c>
      <c r="E69" s="113"/>
      <c r="F69" s="113"/>
      <c r="G69" s="113"/>
      <c r="H69" s="113"/>
      <c r="I69" s="113"/>
      <c r="J69" s="113"/>
      <c r="K69" s="113"/>
      <c r="L69" s="114"/>
    </row>
    <row r="70" spans="1:12" x14ac:dyDescent="0.25">
      <c r="A70" s="50">
        <v>22</v>
      </c>
      <c r="B70" s="46" t="s">
        <v>134</v>
      </c>
      <c r="C70" s="29" t="s">
        <v>82</v>
      </c>
      <c r="D70" s="30" t="s">
        <v>53</v>
      </c>
      <c r="E70" s="9" t="s">
        <v>27</v>
      </c>
      <c r="F70" s="9">
        <v>1</v>
      </c>
      <c r="G70" s="28" t="s">
        <v>32</v>
      </c>
      <c r="H70" s="28" t="s">
        <v>32</v>
      </c>
      <c r="I70" s="15" t="e">
        <f>F70*G70</f>
        <v>#VALUE!</v>
      </c>
      <c r="J70" s="15" t="e">
        <f>F70*H70</f>
        <v>#VALUE!</v>
      </c>
      <c r="K70" s="15" t="e">
        <f>I70+J70</f>
        <v>#VALUE!</v>
      </c>
      <c r="L70" s="10"/>
    </row>
    <row r="71" spans="1:12" ht="113.45" customHeight="1" x14ac:dyDescent="0.25">
      <c r="A71" s="54"/>
      <c r="B71" s="55"/>
      <c r="C71" s="56" t="s">
        <v>13</v>
      </c>
      <c r="D71" s="31" t="s">
        <v>121</v>
      </c>
      <c r="E71" s="41"/>
      <c r="F71" s="42"/>
      <c r="G71" s="42"/>
      <c r="H71" s="42"/>
      <c r="I71" s="42"/>
      <c r="J71" s="42"/>
      <c r="K71" s="42"/>
      <c r="L71" s="43"/>
    </row>
    <row r="72" spans="1:12" x14ac:dyDescent="0.25">
      <c r="A72" s="51"/>
      <c r="B72" s="45" t="s">
        <v>18</v>
      </c>
      <c r="C72" s="7" t="s">
        <v>18</v>
      </c>
      <c r="D72" s="112" t="s">
        <v>87</v>
      </c>
      <c r="E72" s="113"/>
      <c r="F72" s="113"/>
      <c r="G72" s="113"/>
      <c r="H72" s="113"/>
      <c r="I72" s="113"/>
      <c r="J72" s="113"/>
      <c r="K72" s="113"/>
      <c r="L72" s="114"/>
    </row>
    <row r="73" spans="1:12" x14ac:dyDescent="0.25">
      <c r="A73" s="50">
        <v>23</v>
      </c>
      <c r="B73" s="46" t="s">
        <v>18</v>
      </c>
      <c r="C73" s="8" t="s">
        <v>83</v>
      </c>
      <c r="D73" s="38" t="s">
        <v>15</v>
      </c>
      <c r="E73" s="9" t="s">
        <v>27</v>
      </c>
      <c r="F73" s="9">
        <v>1</v>
      </c>
      <c r="G73" s="28" t="s">
        <v>32</v>
      </c>
      <c r="H73" s="28" t="s">
        <v>32</v>
      </c>
      <c r="I73" s="15" t="e">
        <f>F73*G73</f>
        <v>#VALUE!</v>
      </c>
      <c r="J73" s="15" t="e">
        <f>F73*H73</f>
        <v>#VALUE!</v>
      </c>
      <c r="K73" s="15" t="e">
        <f>I73+J73</f>
        <v>#VALUE!</v>
      </c>
      <c r="L73" s="10"/>
    </row>
    <row r="74" spans="1:12" x14ac:dyDescent="0.25">
      <c r="A74" s="50">
        <v>24</v>
      </c>
      <c r="B74" s="46" t="s">
        <v>18</v>
      </c>
      <c r="C74" s="8" t="s">
        <v>84</v>
      </c>
      <c r="D74" s="38" t="s">
        <v>29</v>
      </c>
      <c r="E74" s="9" t="s">
        <v>27</v>
      </c>
      <c r="F74" s="9">
        <v>1</v>
      </c>
      <c r="G74" s="28" t="s">
        <v>32</v>
      </c>
      <c r="H74" s="28" t="s">
        <v>32</v>
      </c>
      <c r="I74" s="15" t="e">
        <f>F74*G74</f>
        <v>#VALUE!</v>
      </c>
      <c r="J74" s="15" t="e">
        <f>F74*H74</f>
        <v>#VALUE!</v>
      </c>
      <c r="K74" s="15" t="e">
        <f>I74+J74</f>
        <v>#VALUE!</v>
      </c>
      <c r="L74" s="10"/>
    </row>
    <row r="75" spans="1:12" ht="22.45" customHeight="1" x14ac:dyDescent="0.25">
      <c r="A75" s="54"/>
      <c r="B75" s="55"/>
      <c r="C75" s="56" t="s">
        <v>13</v>
      </c>
      <c r="D75" s="31" t="s">
        <v>131</v>
      </c>
      <c r="E75" s="41"/>
      <c r="F75" s="42"/>
      <c r="G75" s="42"/>
      <c r="H75" s="42"/>
      <c r="I75" s="42"/>
      <c r="J75" s="42"/>
      <c r="K75" s="42"/>
      <c r="L75" s="43"/>
    </row>
    <row r="76" spans="1:12" x14ac:dyDescent="0.25">
      <c r="A76" s="50">
        <v>25</v>
      </c>
      <c r="B76" s="46" t="s">
        <v>18</v>
      </c>
      <c r="C76" s="8" t="s">
        <v>85</v>
      </c>
      <c r="D76" s="38" t="s">
        <v>105</v>
      </c>
      <c r="E76" s="9" t="s">
        <v>27</v>
      </c>
      <c r="F76" s="9">
        <v>1</v>
      </c>
      <c r="G76" s="28" t="s">
        <v>32</v>
      </c>
      <c r="H76" s="28" t="s">
        <v>32</v>
      </c>
      <c r="I76" s="15" t="e">
        <f>F76*G76</f>
        <v>#VALUE!</v>
      </c>
      <c r="J76" s="15" t="e">
        <f>F76*H76</f>
        <v>#VALUE!</v>
      </c>
      <c r="K76" s="15" t="e">
        <f>I76+J76</f>
        <v>#VALUE!</v>
      </c>
      <c r="L76" s="10"/>
    </row>
    <row r="77" spans="1:12" x14ac:dyDescent="0.25">
      <c r="A77" s="50">
        <v>26</v>
      </c>
      <c r="B77" s="46" t="s">
        <v>18</v>
      </c>
      <c r="C77" s="8" t="s">
        <v>86</v>
      </c>
      <c r="D77" s="38" t="s">
        <v>106</v>
      </c>
      <c r="E77" s="9" t="s">
        <v>27</v>
      </c>
      <c r="F77" s="9">
        <v>1</v>
      </c>
      <c r="G77" s="28" t="s">
        <v>32</v>
      </c>
      <c r="H77" s="28" t="s">
        <v>32</v>
      </c>
      <c r="I77" s="15" t="e">
        <f>F77*G77</f>
        <v>#VALUE!</v>
      </c>
      <c r="J77" s="15" t="e">
        <f>F77*H77</f>
        <v>#VALUE!</v>
      </c>
      <c r="K77" s="15" t="e">
        <f>I77+J77</f>
        <v>#VALUE!</v>
      </c>
      <c r="L77" s="10"/>
    </row>
    <row r="78" spans="1:12" x14ac:dyDescent="0.25">
      <c r="A78" s="50">
        <v>27</v>
      </c>
      <c r="B78" s="46" t="s">
        <v>18</v>
      </c>
      <c r="C78" s="8" t="s">
        <v>88</v>
      </c>
      <c r="D78" s="38" t="s">
        <v>30</v>
      </c>
      <c r="E78" s="9" t="s">
        <v>27</v>
      </c>
      <c r="F78" s="9">
        <v>1</v>
      </c>
      <c r="G78" s="28" t="s">
        <v>32</v>
      </c>
      <c r="H78" s="28" t="s">
        <v>32</v>
      </c>
      <c r="I78" s="15" t="e">
        <f t="shared" ref="I78:I81" si="0">F78*G78</f>
        <v>#VALUE!</v>
      </c>
      <c r="J78" s="15" t="e">
        <f t="shared" ref="J78:J81" si="1">F78*H78</f>
        <v>#VALUE!</v>
      </c>
      <c r="K78" s="15" t="e">
        <f t="shared" ref="K78:K81" si="2">I78+J78</f>
        <v>#VALUE!</v>
      </c>
      <c r="L78" s="10"/>
    </row>
    <row r="79" spans="1:12" x14ac:dyDescent="0.25">
      <c r="A79" s="50">
        <v>28</v>
      </c>
      <c r="B79" s="47" t="s">
        <v>18</v>
      </c>
      <c r="C79" s="8" t="s">
        <v>89</v>
      </c>
      <c r="D79" s="39" t="s">
        <v>28</v>
      </c>
      <c r="E79" s="16" t="s">
        <v>27</v>
      </c>
      <c r="F79" s="16">
        <v>1</v>
      </c>
      <c r="G79" s="28" t="s">
        <v>32</v>
      </c>
      <c r="H79" s="28" t="s">
        <v>32</v>
      </c>
      <c r="I79" s="17" t="e">
        <f t="shared" si="0"/>
        <v>#VALUE!</v>
      </c>
      <c r="J79" s="17" t="e">
        <f t="shared" si="1"/>
        <v>#VALUE!</v>
      </c>
      <c r="K79" s="17" t="e">
        <f t="shared" si="2"/>
        <v>#VALUE!</v>
      </c>
      <c r="L79" s="18"/>
    </row>
    <row r="80" spans="1:12" x14ac:dyDescent="0.25">
      <c r="A80" s="50">
        <v>29</v>
      </c>
      <c r="B80" s="47" t="s">
        <v>18</v>
      </c>
      <c r="C80" s="8" t="s">
        <v>107</v>
      </c>
      <c r="D80" s="39" t="s">
        <v>56</v>
      </c>
      <c r="E80" s="16" t="s">
        <v>27</v>
      </c>
      <c r="F80" s="16">
        <v>1</v>
      </c>
      <c r="G80" s="28" t="s">
        <v>32</v>
      </c>
      <c r="H80" s="28" t="s">
        <v>32</v>
      </c>
      <c r="I80" s="17" t="e">
        <f t="shared" ref="I80" si="3">F80*G80</f>
        <v>#VALUE!</v>
      </c>
      <c r="J80" s="17" t="e">
        <f t="shared" ref="J80" si="4">F80*H80</f>
        <v>#VALUE!</v>
      </c>
      <c r="K80" s="17" t="e">
        <f t="shared" ref="K80" si="5">I80+J80</f>
        <v>#VALUE!</v>
      </c>
      <c r="L80" s="18"/>
    </row>
    <row r="81" spans="1:12" ht="14.95" thickBot="1" x14ac:dyDescent="0.3">
      <c r="A81" s="50">
        <v>30</v>
      </c>
      <c r="B81" s="47" t="s">
        <v>18</v>
      </c>
      <c r="C81" s="8" t="s">
        <v>108</v>
      </c>
      <c r="D81" s="39" t="s">
        <v>57</v>
      </c>
      <c r="E81" s="16" t="s">
        <v>27</v>
      </c>
      <c r="F81" s="16">
        <v>1</v>
      </c>
      <c r="G81" s="28" t="s">
        <v>32</v>
      </c>
      <c r="H81" s="28" t="s">
        <v>32</v>
      </c>
      <c r="I81" s="17" t="e">
        <f t="shared" si="0"/>
        <v>#VALUE!</v>
      </c>
      <c r="J81" s="17" t="e">
        <f t="shared" si="1"/>
        <v>#VALUE!</v>
      </c>
      <c r="K81" s="17" t="e">
        <f t="shared" si="2"/>
        <v>#VALUE!</v>
      </c>
      <c r="L81" s="18"/>
    </row>
    <row r="82" spans="1:12" x14ac:dyDescent="0.25">
      <c r="A82" s="52"/>
      <c r="B82" s="48"/>
      <c r="C82" s="19"/>
      <c r="D82" s="36"/>
      <c r="E82" s="20"/>
      <c r="F82" s="20"/>
      <c r="G82" s="21"/>
      <c r="H82" s="21"/>
      <c r="I82" s="22" t="s">
        <v>34</v>
      </c>
      <c r="J82" s="22" t="s">
        <v>35</v>
      </c>
      <c r="K82" s="23" t="s">
        <v>24</v>
      </c>
      <c r="L82" s="24"/>
    </row>
    <row r="83" spans="1:12" ht="17" thickBot="1" x14ac:dyDescent="0.3">
      <c r="A83" s="117" t="s">
        <v>36</v>
      </c>
      <c r="B83" s="118"/>
      <c r="C83" s="118"/>
      <c r="D83" s="118"/>
      <c r="E83" s="118"/>
      <c r="F83" s="118"/>
      <c r="G83" s="118"/>
      <c r="H83" s="118"/>
      <c r="I83" s="25" t="e">
        <f>SUM(I12:I81)</f>
        <v>#VALUE!</v>
      </c>
      <c r="J83" s="25" t="e">
        <f t="shared" ref="J83:K83" si="6">SUM(J12:J81)</f>
        <v>#VALUE!</v>
      </c>
      <c r="K83" s="26" t="e">
        <f t="shared" si="6"/>
        <v>#VALUE!</v>
      </c>
      <c r="L83" s="27" t="s">
        <v>31</v>
      </c>
    </row>
    <row r="84" spans="1:12" ht="16.3" x14ac:dyDescent="0.25">
      <c r="K84" s="69"/>
    </row>
  </sheetData>
  <sheetProtection algorithmName="SHA-512" hashValue="mdB9I/p7woz3LpF5ZV5Isu57uCJJ3RXyPyZXqQU4l9HMeair8OS7nuLqwDdJ3sDovaewRXsLbFRUnc4tHtqniA==" saltValue="rBvWeQhsVCKcssXrucEndA==" spinCount="100000" sheet="1" objects="1" scenarios="1"/>
  <mergeCells count="31">
    <mergeCell ref="D72:L72"/>
    <mergeCell ref="D69:L69"/>
    <mergeCell ref="D61:L61"/>
    <mergeCell ref="A10:A11"/>
    <mergeCell ref="A83:H83"/>
    <mergeCell ref="D12:L12"/>
    <mergeCell ref="D14:L14"/>
    <mergeCell ref="B10:B11"/>
    <mergeCell ref="C10:C11"/>
    <mergeCell ref="D46:L46"/>
    <mergeCell ref="I8:L9"/>
    <mergeCell ref="E10:E11"/>
    <mergeCell ref="F10:F11"/>
    <mergeCell ref="G10:H10"/>
    <mergeCell ref="I10:J10"/>
    <mergeCell ref="A8:C9"/>
    <mergeCell ref="D8:D9"/>
    <mergeCell ref="E8:F9"/>
    <mergeCell ref="G8:G9"/>
    <mergeCell ref="H8:H9"/>
    <mergeCell ref="A1:L1"/>
    <mergeCell ref="A2:C3"/>
    <mergeCell ref="A6:C7"/>
    <mergeCell ref="D6:D7"/>
    <mergeCell ref="E6:F7"/>
    <mergeCell ref="A4:C5"/>
    <mergeCell ref="D4:D5"/>
    <mergeCell ref="E4:F5"/>
    <mergeCell ref="G4:L5"/>
    <mergeCell ref="G6:L7"/>
    <mergeCell ref="D2:L3"/>
  </mergeCells>
  <phoneticPr fontId="13" type="noConversion"/>
  <printOptions horizontalCentered="1"/>
  <pageMargins left="0.23622047244094491" right="0.23622047244094491" top="0.47244094488188981" bottom="0.55118110236220474" header="0.39370078740157483" footer="0.39370078740157483"/>
  <pageSetup paperSize="9" scale="71" fitToHeight="0" orientation="landscape" r:id="rId1"/>
  <headerFooter>
    <oddFooter>Stránka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Rozpocet - ocenene polozky</vt:lpstr>
      <vt:lpstr>'Rozpocet - ocenene polozky'!Oblast_tisku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Michal Tošenovský</dc:creator>
  <cp:lastModifiedBy>Michal Tošenovský</cp:lastModifiedBy>
  <cp:lastPrinted>2022-06-09T07:25:24Z</cp:lastPrinted>
  <dcterms:created xsi:type="dcterms:W3CDTF">2021-04-30T05:01:19Z</dcterms:created>
  <dcterms:modified xsi:type="dcterms:W3CDTF">2022-10-18T07:57:05Z</dcterms:modified>
</cp:coreProperties>
</file>